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водопостачання, водовідведення" sheetId="1" r:id="rId1"/>
  </sheets>
  <definedNames>
    <definedName name="_xlnm.Print_Area" localSheetId="0">'водопостачання, водовідведення'!$A$1:$K$103</definedName>
  </definedNames>
  <calcPr fullCalcOnLoad="1"/>
</workbook>
</file>

<file path=xl/sharedStrings.xml><?xml version="1.0" encoding="utf-8"?>
<sst xmlns="http://schemas.openxmlformats.org/spreadsheetml/2006/main" count="208" uniqueCount="192">
  <si>
    <t>ТАРИФИ</t>
  </si>
  <si>
    <t>на послуги з водопостачання та водовідведення (з ПДВ, єдиним податком) по містах і селищах міського типу Сумської області</t>
  </si>
  <si>
    <t>станом на 1 Травня 2010 року</t>
  </si>
  <si>
    <t>(гривень)</t>
  </si>
  <si>
    <t>№№ п/п</t>
  </si>
  <si>
    <t>Населений пункт</t>
  </si>
  <si>
    <t>Підприємство - надавач послуги</t>
  </si>
  <si>
    <t>Дата прийняття  і номер  рішення</t>
  </si>
  <si>
    <t>Дата введення в дію тарифів</t>
  </si>
  <si>
    <t>Водопостачання  за 1 куб. метр</t>
  </si>
  <si>
    <t>Водовідведення за 1 куб. метр</t>
  </si>
  <si>
    <t>населення</t>
  </si>
  <si>
    <t>бюджетні організації</t>
  </si>
  <si>
    <t>інші</t>
  </si>
  <si>
    <t>м. Суми</t>
  </si>
  <si>
    <t>1.1</t>
  </si>
  <si>
    <t>Суми</t>
  </si>
  <si>
    <t>ДКП "Водоканал"</t>
  </si>
  <si>
    <t>06.04.2010 №160</t>
  </si>
  <si>
    <t>м. Глухів</t>
  </si>
  <si>
    <t>2.1</t>
  </si>
  <si>
    <t>Глухів</t>
  </si>
  <si>
    <t>ВУВКГ</t>
  </si>
  <si>
    <t>04.03.2010 №53</t>
  </si>
  <si>
    <t>25.12.2009 № 353</t>
  </si>
  <si>
    <t>м. Конотоп</t>
  </si>
  <si>
    <t>3.1</t>
  </si>
  <si>
    <t>Конотоп</t>
  </si>
  <si>
    <t>КП ВУВКГ</t>
  </si>
  <si>
    <t>25.02.2008 № 76</t>
  </si>
  <si>
    <t>31.03.2008 № 115</t>
  </si>
  <si>
    <t>3.2</t>
  </si>
  <si>
    <t>ДП "Авіакон"</t>
  </si>
  <si>
    <t>3.3</t>
  </si>
  <si>
    <t>БМЕУ № 5 Південно-Західної залізниці</t>
  </si>
  <si>
    <t>26.01.2009 № 44</t>
  </si>
  <si>
    <t>м. Лебедин</t>
  </si>
  <si>
    <t>4.1</t>
  </si>
  <si>
    <t>Лебедин</t>
  </si>
  <si>
    <t>18.03.2009№ 78</t>
  </si>
  <si>
    <t>Для об"єктів, не підключених до міської каналізації</t>
  </si>
  <si>
    <t>Для об"єктів, підключених до міської каналізації</t>
  </si>
  <si>
    <t>4,2</t>
  </si>
  <si>
    <t>АВЖБ "Добробут"</t>
  </si>
  <si>
    <t>20.12.06 № 327</t>
  </si>
  <si>
    <t>4.3</t>
  </si>
  <si>
    <t>Філія "Дорбудсервіс"</t>
  </si>
  <si>
    <t>18.05.05 № 117</t>
  </si>
  <si>
    <t>4.4</t>
  </si>
  <si>
    <t>ВАТ ДЕЗ "Темп"</t>
  </si>
  <si>
    <t>20.12.06 № 326</t>
  </si>
  <si>
    <t>м. Охтирка</t>
  </si>
  <si>
    <t>5.1</t>
  </si>
  <si>
    <t>Охтирка</t>
  </si>
  <si>
    <t>ТОВ "Водоторгприлад"</t>
  </si>
  <si>
    <t>23.05.08 № 118</t>
  </si>
  <si>
    <t>ДП "Водоочистка" ТОВ "Водоторгприлад"</t>
  </si>
  <si>
    <t>03.11.08 № 283</t>
  </si>
  <si>
    <t>5.2</t>
  </si>
  <si>
    <t>23.05.08 № 117</t>
  </si>
  <si>
    <t>03.11.08 № 282</t>
  </si>
  <si>
    <t>м. Ромни</t>
  </si>
  <si>
    <t>6.1</t>
  </si>
  <si>
    <t>Ромни</t>
  </si>
  <si>
    <t>ДП "Аква-сервіс" ПП "Еліпс"</t>
  </si>
  <si>
    <t>02.03.09 № 57</t>
  </si>
  <si>
    <t>6.2</t>
  </si>
  <si>
    <t>01.04.09 № 88</t>
  </si>
  <si>
    <t>6.3</t>
  </si>
  <si>
    <t>ДП "Сток-сервіс" ПП "Еліпс"</t>
  </si>
  <si>
    <t>02.03.09 №57</t>
  </si>
  <si>
    <t>02.03.09 №58</t>
  </si>
  <si>
    <t>м. Шостка</t>
  </si>
  <si>
    <t>7.1</t>
  </si>
  <si>
    <t>Шостка</t>
  </si>
  <si>
    <t>30.07.08 № 222</t>
  </si>
  <si>
    <t>30.09.08 № 295</t>
  </si>
  <si>
    <t>31.03.09 № 89</t>
  </si>
  <si>
    <t>Білопільський район</t>
  </si>
  <si>
    <t>8.1</t>
  </si>
  <si>
    <t>Білопілля</t>
  </si>
  <si>
    <t>КП "Водоканал-Білопілля"</t>
  </si>
  <si>
    <t>18.03.09 № 31</t>
  </si>
  <si>
    <t>8.2</t>
  </si>
  <si>
    <t>Ворожба</t>
  </si>
  <si>
    <t>Комбінат благоустрою</t>
  </si>
  <si>
    <t>21.05.08 № 69</t>
  </si>
  <si>
    <t>8.3</t>
  </si>
  <si>
    <t>Улянівка</t>
  </si>
  <si>
    <t>КП "Водоканал Улянівка"</t>
  </si>
  <si>
    <t>27.07.09 № 43</t>
  </si>
  <si>
    <t>Буринський район</t>
  </si>
  <si>
    <t>9.1</t>
  </si>
  <si>
    <t>Буринь</t>
  </si>
  <si>
    <t>Буринь-Аква</t>
  </si>
  <si>
    <t>23.03.09 № 38</t>
  </si>
  <si>
    <t>Великописарівський район</t>
  </si>
  <si>
    <t>10.1</t>
  </si>
  <si>
    <t>смт В. Писарівка</t>
  </si>
  <si>
    <t>ПП  Кравченко В.М.</t>
  </si>
  <si>
    <t>18.07.08 № 86</t>
  </si>
  <si>
    <t>Глухівський район</t>
  </si>
  <si>
    <t>Конотопський район</t>
  </si>
  <si>
    <t>Краснопільський район</t>
  </si>
  <si>
    <t>13.1</t>
  </si>
  <si>
    <t>Краснопілля</t>
  </si>
  <si>
    <t>ТОВ "Теплоенерго"</t>
  </si>
  <si>
    <t>05.02.09 № 12</t>
  </si>
  <si>
    <t>25.02.09 № 12</t>
  </si>
  <si>
    <t>Кролевецький район</t>
  </si>
  <si>
    <t>14.1</t>
  </si>
  <si>
    <t>Кролевець</t>
  </si>
  <si>
    <t xml:space="preserve">КП "Кролевецьводоканал" </t>
  </si>
  <si>
    <t>23.09.09 № 312</t>
  </si>
  <si>
    <t>14.2</t>
  </si>
  <si>
    <t>РДП "Комунальник"</t>
  </si>
  <si>
    <t>Лебединський район</t>
  </si>
  <si>
    <t>Липоводолинський район</t>
  </si>
  <si>
    <t>16.7</t>
  </si>
  <si>
    <t>смт. Л-Долина</t>
  </si>
  <si>
    <t>КП ЖКГ "Липоводолинське"</t>
  </si>
  <si>
    <t>25.08.09 № 85</t>
  </si>
  <si>
    <t>16.8</t>
  </si>
  <si>
    <t>Недригайлівський район</t>
  </si>
  <si>
    <t>17.1</t>
  </si>
  <si>
    <t>Недригайлів</t>
  </si>
  <si>
    <t>Недригайлівводосервіс</t>
  </si>
  <si>
    <t>38 сес. 5 скл від 25.03.09</t>
  </si>
  <si>
    <t>17.2</t>
  </si>
  <si>
    <t>сирцех</t>
  </si>
  <si>
    <t>17.3</t>
  </si>
  <si>
    <t>ВПУ-41</t>
  </si>
  <si>
    <t>Охтирський район</t>
  </si>
  <si>
    <t>Путивльський район</t>
  </si>
  <si>
    <t>19.1</t>
  </si>
  <si>
    <t>Путивль</t>
  </si>
  <si>
    <t>КП "Путивльміськводоканал"</t>
  </si>
  <si>
    <t>27.07.09 № 107</t>
  </si>
  <si>
    <t>19.2</t>
  </si>
  <si>
    <t>Райагробуд</t>
  </si>
  <si>
    <t>28.07.05 № 144</t>
  </si>
  <si>
    <t>Роменський район</t>
  </si>
  <si>
    <t>Серединобудський район</t>
  </si>
  <si>
    <t>21.1</t>
  </si>
  <si>
    <t>С-Буда</t>
  </si>
  <si>
    <t>ПП "Водосервіс"</t>
  </si>
  <si>
    <t>27.09.06 № 120</t>
  </si>
  <si>
    <t>01.12.06</t>
  </si>
  <si>
    <t>26.02.07 № 19</t>
  </si>
  <si>
    <t>21.2</t>
  </si>
  <si>
    <t>смт Зноб-Новгородське</t>
  </si>
  <si>
    <t>Госпрозрахункова дільниця з благоустрою</t>
  </si>
  <si>
    <t xml:space="preserve">22 сес. 5 скл. від 28.01.09 </t>
  </si>
  <si>
    <t>Сумський район</t>
  </si>
  <si>
    <t>Тростянецький район</t>
  </si>
  <si>
    <t>23.1</t>
  </si>
  <si>
    <t>Тростянець</t>
  </si>
  <si>
    <t>КП "Тростянецькомунсервіс"</t>
  </si>
  <si>
    <t>27.01.2009 №37</t>
  </si>
  <si>
    <t>23.2</t>
  </si>
  <si>
    <t>18.03.2009 №155</t>
  </si>
  <si>
    <t>Шосткинський район</t>
  </si>
  <si>
    <t>Ямпільський район</t>
  </si>
  <si>
    <t>25.1</t>
  </si>
  <si>
    <t>Ямпіль</t>
  </si>
  <si>
    <t>ТОВ "Водолій-БС"</t>
  </si>
  <si>
    <t>18.02.2010 №3</t>
  </si>
  <si>
    <t>25.2</t>
  </si>
  <si>
    <t>Свеса</t>
  </si>
  <si>
    <t>МПП "Нектар"</t>
  </si>
  <si>
    <t>19.03.09 № 8</t>
  </si>
  <si>
    <t>25.3</t>
  </si>
  <si>
    <t>ВАТ СНЗ</t>
  </si>
  <si>
    <t>26.01.06 № 6</t>
  </si>
  <si>
    <t>25.4</t>
  </si>
  <si>
    <t>Дружба</t>
  </si>
  <si>
    <t>Конотопське БМЕУ</t>
  </si>
  <si>
    <t>09.04.09 № 2</t>
  </si>
  <si>
    <t>25.6</t>
  </si>
  <si>
    <t>КП "КП Дружба"</t>
  </si>
  <si>
    <t>25.10.06 № 9</t>
  </si>
  <si>
    <t>25.7</t>
  </si>
  <si>
    <t>25.10.07 № 3</t>
  </si>
  <si>
    <t>МІНІМАЛЬНИЙ</t>
  </si>
  <si>
    <t>СЕРЕДНІЙ</t>
  </si>
  <si>
    <t>МАКСИМАЛЬНИЙ</t>
  </si>
  <si>
    <t>Кількість тарифів окремо на водопостачання та водовідведення</t>
  </si>
  <si>
    <t>Кількість тарифів на водопостачання</t>
  </si>
  <si>
    <t>Кількість тарифів на водовідведення</t>
  </si>
  <si>
    <t>Кількість тарифів на водопостачання та водовідведення</t>
  </si>
  <si>
    <t>Кількість населених пунктів (по таблиці разом з водопостачанням та водовідведенням)</t>
  </si>
  <si>
    <t>Кількість населених пунктів (по таблиці)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</si>
</sst>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dd\.mm\.yy;@"/>
    <numFmt numFmtId="185" formatCode="[$-FC19]d\ mmmm\ yyyy\ &quot;г.&quot;"/>
    <numFmt numFmtId="186" formatCode="mmm/yyyy"/>
    <numFmt numFmtId="187" formatCode="dd/mm/yy;@"/>
    <numFmt numFmtId="188" formatCode="[$-422]d\ mmmm\ yyyy&quot; р.&quot;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14" fontId="10" fillId="2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49" fontId="6" fillId="2" borderId="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">
      <pane xSplit="1" ySplit="9" topLeftCell="B9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" sqref="B3:K3"/>
    </sheetView>
  </sheetViews>
  <sheetFormatPr defaultColWidth="9.00390625" defaultRowHeight="12.75"/>
  <cols>
    <col min="1" max="1" width="6.75390625" style="1" customWidth="1"/>
    <col min="2" max="2" width="20.625" style="2" customWidth="1"/>
    <col min="3" max="3" width="26.875" style="2" customWidth="1"/>
    <col min="4" max="4" width="21.625" style="2" customWidth="1"/>
    <col min="5" max="5" width="12.375" style="2" customWidth="1"/>
    <col min="6" max="10" width="9.375" style="2" customWidth="1"/>
    <col min="11" max="11" width="9.375" style="86" customWidth="1"/>
    <col min="12" max="12" width="9.125" style="2" customWidth="1"/>
  </cols>
  <sheetData>
    <row r="1" spans="2:11" ht="12.7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2.7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5" t="s">
        <v>2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3"/>
      <c r="B4" s="4"/>
      <c r="C4" s="72" t="s">
        <v>3</v>
      </c>
      <c r="D4" s="72"/>
      <c r="E4" s="72"/>
      <c r="F4" s="72"/>
      <c r="G4" s="72"/>
      <c r="H4" s="72"/>
      <c r="I4" s="72"/>
      <c r="J4" s="72"/>
      <c r="K4" s="72"/>
    </row>
    <row r="5" spans="1:11" ht="47.25" customHeight="1">
      <c r="A5" s="111" t="s">
        <v>4</v>
      </c>
      <c r="B5" s="73" t="s">
        <v>5</v>
      </c>
      <c r="C5" s="73" t="s">
        <v>6</v>
      </c>
      <c r="D5" s="73" t="s">
        <v>7</v>
      </c>
      <c r="E5" s="73" t="s">
        <v>8</v>
      </c>
      <c r="F5" s="107" t="s">
        <v>9</v>
      </c>
      <c r="G5" s="107"/>
      <c r="H5" s="107"/>
      <c r="I5" s="104" t="s">
        <v>10</v>
      </c>
      <c r="J5" s="105"/>
      <c r="K5" s="106"/>
    </row>
    <row r="6" spans="1:11" ht="12.75" customHeight="1">
      <c r="A6" s="112"/>
      <c r="B6" s="74"/>
      <c r="C6" s="74"/>
      <c r="D6" s="74"/>
      <c r="E6" s="74"/>
      <c r="F6" s="39" t="s">
        <v>11</v>
      </c>
      <c r="G6" s="39" t="s">
        <v>12</v>
      </c>
      <c r="H6" s="39" t="s">
        <v>13</v>
      </c>
      <c r="I6" s="39" t="s">
        <v>11</v>
      </c>
      <c r="J6" s="42" t="s">
        <v>12</v>
      </c>
      <c r="K6" s="103" t="s">
        <v>13</v>
      </c>
    </row>
    <row r="7" spans="1:11" ht="16.5" customHeight="1">
      <c r="A7" s="112"/>
      <c r="B7" s="74"/>
      <c r="C7" s="74"/>
      <c r="D7" s="74"/>
      <c r="E7" s="74"/>
      <c r="F7" s="40"/>
      <c r="G7" s="40"/>
      <c r="H7" s="40"/>
      <c r="I7" s="40"/>
      <c r="J7" s="43"/>
      <c r="K7" s="103"/>
    </row>
    <row r="8" spans="1:11" ht="77.25" customHeight="1">
      <c r="A8" s="113"/>
      <c r="B8" s="38"/>
      <c r="C8" s="38"/>
      <c r="D8" s="38"/>
      <c r="E8" s="38"/>
      <c r="F8" s="41"/>
      <c r="G8" s="41"/>
      <c r="H8" s="41"/>
      <c r="I8" s="41"/>
      <c r="J8" s="44"/>
      <c r="K8" s="103"/>
    </row>
    <row r="9" spans="1:11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  <c r="K9" s="6">
        <v>11</v>
      </c>
    </row>
    <row r="10" spans="1:11" s="9" customFormat="1" ht="12.75">
      <c r="A10" s="5">
        <v>1</v>
      </c>
      <c r="B10" s="8" t="s">
        <v>14</v>
      </c>
      <c r="C10" s="6"/>
      <c r="D10" s="6"/>
      <c r="E10" s="6"/>
      <c r="F10" s="6"/>
      <c r="G10" s="6"/>
      <c r="H10" s="6"/>
      <c r="I10" s="6"/>
      <c r="J10" s="7"/>
      <c r="K10" s="6"/>
    </row>
    <row r="11" spans="1:11" s="9" customFormat="1" ht="12.75">
      <c r="A11" s="5" t="s">
        <v>15</v>
      </c>
      <c r="B11" s="10" t="s">
        <v>16</v>
      </c>
      <c r="C11" s="11" t="s">
        <v>17</v>
      </c>
      <c r="D11" s="12" t="s">
        <v>18</v>
      </c>
      <c r="E11" s="12">
        <v>40277</v>
      </c>
      <c r="F11" s="13">
        <v>2.35</v>
      </c>
      <c r="G11" s="13">
        <v>3.67</v>
      </c>
      <c r="H11" s="13">
        <v>4.6</v>
      </c>
      <c r="I11" s="13">
        <v>2.11</v>
      </c>
      <c r="J11" s="14">
        <v>3.47</v>
      </c>
      <c r="K11" s="13">
        <v>4.33</v>
      </c>
    </row>
    <row r="12" spans="1:11" s="9" customFormat="1" ht="12.75">
      <c r="A12" s="5">
        <v>2</v>
      </c>
      <c r="B12" s="15" t="s">
        <v>19</v>
      </c>
      <c r="C12" s="16"/>
      <c r="D12" s="11"/>
      <c r="E12" s="12"/>
      <c r="F12" s="13"/>
      <c r="G12" s="13"/>
      <c r="H12" s="13"/>
      <c r="I12" s="13"/>
      <c r="J12" s="14"/>
      <c r="K12" s="13"/>
    </row>
    <row r="13" spans="1:11" s="9" customFormat="1" ht="12.75">
      <c r="A13" s="108" t="s">
        <v>20</v>
      </c>
      <c r="B13" s="99" t="s">
        <v>21</v>
      </c>
      <c r="C13" s="91" t="s">
        <v>22</v>
      </c>
      <c r="D13" s="11" t="s">
        <v>23</v>
      </c>
      <c r="E13" s="12">
        <v>40241</v>
      </c>
      <c r="F13" s="13">
        <v>2.48</v>
      </c>
      <c r="G13" s="13"/>
      <c r="H13" s="13"/>
      <c r="I13" s="13">
        <v>5.98</v>
      </c>
      <c r="J13" s="14"/>
      <c r="K13" s="13"/>
    </row>
    <row r="14" spans="1:11" s="9" customFormat="1" ht="12.75">
      <c r="A14" s="109"/>
      <c r="B14" s="114"/>
      <c r="C14" s="110"/>
      <c r="D14" s="11" t="s">
        <v>24</v>
      </c>
      <c r="E14" s="12">
        <v>40179</v>
      </c>
      <c r="F14" s="13"/>
      <c r="G14" s="13">
        <v>2.71</v>
      </c>
      <c r="H14" s="13">
        <v>2.95</v>
      </c>
      <c r="I14" s="13"/>
      <c r="J14" s="14">
        <v>6.55</v>
      </c>
      <c r="K14" s="13">
        <v>7.12</v>
      </c>
    </row>
    <row r="15" spans="1:11" s="18" customFormat="1" ht="12.75">
      <c r="A15" s="5">
        <v>3</v>
      </c>
      <c r="B15" s="15" t="s">
        <v>25</v>
      </c>
      <c r="C15" s="16"/>
      <c r="D15" s="11"/>
      <c r="E15" s="12"/>
      <c r="F15" s="13"/>
      <c r="G15" s="13"/>
      <c r="H15" s="13"/>
      <c r="I15" s="13"/>
      <c r="J15" s="14"/>
      <c r="K15" s="13"/>
    </row>
    <row r="16" spans="1:11" s="9" customFormat="1" ht="12.75">
      <c r="A16" s="108" t="s">
        <v>26</v>
      </c>
      <c r="B16" s="99" t="s">
        <v>27</v>
      </c>
      <c r="C16" s="91" t="s">
        <v>28</v>
      </c>
      <c r="D16" s="19" t="s">
        <v>29</v>
      </c>
      <c r="E16" s="12">
        <v>39533</v>
      </c>
      <c r="F16" s="13"/>
      <c r="G16" s="13">
        <v>3.04</v>
      </c>
      <c r="H16" s="13">
        <v>3.68</v>
      </c>
      <c r="I16" s="13"/>
      <c r="J16" s="14">
        <v>3.6</v>
      </c>
      <c r="K16" s="13">
        <v>4.13</v>
      </c>
    </row>
    <row r="17" spans="1:11" s="9" customFormat="1" ht="12.75">
      <c r="A17" s="109"/>
      <c r="B17" s="116"/>
      <c r="C17" s="110"/>
      <c r="D17" s="12" t="s">
        <v>30</v>
      </c>
      <c r="E17" s="12">
        <v>39569</v>
      </c>
      <c r="F17" s="20">
        <v>1.5</v>
      </c>
      <c r="G17" s="13"/>
      <c r="H17" s="13"/>
      <c r="I17" s="20">
        <v>1.7</v>
      </c>
      <c r="J17" s="14"/>
      <c r="K17" s="13"/>
    </row>
    <row r="18" spans="1:11" s="9" customFormat="1" ht="12.75">
      <c r="A18" s="108" t="s">
        <v>31</v>
      </c>
      <c r="B18" s="116"/>
      <c r="C18" s="91" t="s">
        <v>32</v>
      </c>
      <c r="D18" s="12" t="s">
        <v>29</v>
      </c>
      <c r="E18" s="12">
        <v>39594</v>
      </c>
      <c r="F18" s="13"/>
      <c r="G18" s="13">
        <v>3.04</v>
      </c>
      <c r="H18" s="13">
        <v>3.68</v>
      </c>
      <c r="I18" s="13"/>
      <c r="J18" s="14">
        <v>3.6</v>
      </c>
      <c r="K18" s="13">
        <v>4.13</v>
      </c>
    </row>
    <row r="19" spans="1:11" s="9" customFormat="1" ht="12.75">
      <c r="A19" s="109"/>
      <c r="B19" s="116"/>
      <c r="C19" s="92"/>
      <c r="D19" s="12" t="s">
        <v>30</v>
      </c>
      <c r="E19" s="12">
        <v>39594</v>
      </c>
      <c r="F19" s="20">
        <v>1.5</v>
      </c>
      <c r="G19" s="13"/>
      <c r="H19" s="13"/>
      <c r="I19" s="20">
        <v>1.7</v>
      </c>
      <c r="J19" s="14"/>
      <c r="K19" s="13"/>
    </row>
    <row r="20" spans="1:11" s="9" customFormat="1" ht="12.75">
      <c r="A20" s="5" t="s">
        <v>33</v>
      </c>
      <c r="B20" s="100"/>
      <c r="C20" s="99" t="s">
        <v>34</v>
      </c>
      <c r="D20" s="12" t="s">
        <v>30</v>
      </c>
      <c r="E20" s="12">
        <v>39569</v>
      </c>
      <c r="F20" s="20">
        <v>1.5</v>
      </c>
      <c r="G20" s="13">
        <v>3.04</v>
      </c>
      <c r="H20" s="13"/>
      <c r="I20" s="20"/>
      <c r="J20" s="14"/>
      <c r="K20" s="13"/>
    </row>
    <row r="21" spans="1:11" s="9" customFormat="1" ht="12.75">
      <c r="A21" s="5"/>
      <c r="B21" s="100"/>
      <c r="C21" s="100"/>
      <c r="D21" s="12" t="s">
        <v>35</v>
      </c>
      <c r="E21" s="12">
        <v>39845</v>
      </c>
      <c r="F21" s="20"/>
      <c r="G21" s="13"/>
      <c r="H21" s="13">
        <v>16.24</v>
      </c>
      <c r="I21" s="20"/>
      <c r="J21" s="14"/>
      <c r="K21" s="13"/>
    </row>
    <row r="22" spans="1:11" s="18" customFormat="1" ht="12.75">
      <c r="A22" s="5">
        <v>4</v>
      </c>
      <c r="B22" s="22" t="s">
        <v>36</v>
      </c>
      <c r="C22" s="11"/>
      <c r="D22" s="12"/>
      <c r="E22" s="12"/>
      <c r="F22" s="20"/>
      <c r="G22" s="13"/>
      <c r="H22" s="13"/>
      <c r="I22" s="20"/>
      <c r="J22" s="14"/>
      <c r="K22" s="13"/>
    </row>
    <row r="23" spans="1:11" s="9" customFormat="1" ht="12.75">
      <c r="A23" s="108" t="s">
        <v>37</v>
      </c>
      <c r="B23" s="99" t="s">
        <v>38</v>
      </c>
      <c r="C23" s="11" t="s">
        <v>17</v>
      </c>
      <c r="D23" s="87" t="s">
        <v>39</v>
      </c>
      <c r="E23" s="87">
        <v>39904</v>
      </c>
      <c r="F23" s="13">
        <v>4</v>
      </c>
      <c r="G23" s="13">
        <v>4.18</v>
      </c>
      <c r="H23" s="13">
        <v>4.54</v>
      </c>
      <c r="I23" s="13"/>
      <c r="J23" s="14"/>
      <c r="K23" s="13"/>
    </row>
    <row r="24" spans="1:11" s="9" customFormat="1" ht="25.5">
      <c r="A24" s="117"/>
      <c r="B24" s="116"/>
      <c r="C24" s="11" t="s">
        <v>40</v>
      </c>
      <c r="D24" s="121"/>
      <c r="E24" s="120"/>
      <c r="F24" s="13"/>
      <c r="G24" s="13"/>
      <c r="H24" s="13"/>
      <c r="I24" s="13">
        <v>8.07</v>
      </c>
      <c r="J24" s="14">
        <v>8.44</v>
      </c>
      <c r="K24" s="13">
        <v>9.18</v>
      </c>
    </row>
    <row r="25" spans="1:11" s="9" customFormat="1" ht="25.5">
      <c r="A25" s="109"/>
      <c r="B25" s="116"/>
      <c r="C25" s="11" t="s">
        <v>41</v>
      </c>
      <c r="D25" s="92"/>
      <c r="E25" s="88"/>
      <c r="F25" s="13"/>
      <c r="G25" s="13"/>
      <c r="H25" s="13"/>
      <c r="I25" s="13">
        <v>11.44</v>
      </c>
      <c r="J25" s="14">
        <v>11.96</v>
      </c>
      <c r="K25" s="20">
        <v>13</v>
      </c>
    </row>
    <row r="26" spans="1:11" s="9" customFormat="1" ht="12.75">
      <c r="A26" s="5" t="s">
        <v>42</v>
      </c>
      <c r="B26" s="116"/>
      <c r="C26" s="11" t="s">
        <v>43</v>
      </c>
      <c r="D26" s="21" t="s">
        <v>44</v>
      </c>
      <c r="E26" s="24">
        <v>39083</v>
      </c>
      <c r="F26" s="13">
        <v>1.99</v>
      </c>
      <c r="G26" s="13"/>
      <c r="H26" s="13">
        <v>2.26</v>
      </c>
      <c r="I26" s="13">
        <v>2.72</v>
      </c>
      <c r="J26" s="14"/>
      <c r="K26" s="13">
        <v>3.09</v>
      </c>
    </row>
    <row r="27" spans="1:11" s="9" customFormat="1" ht="12.75">
      <c r="A27" s="5" t="s">
        <v>45</v>
      </c>
      <c r="B27" s="116"/>
      <c r="C27" s="11" t="s">
        <v>46</v>
      </c>
      <c r="D27" s="21" t="s">
        <v>47</v>
      </c>
      <c r="E27" s="24">
        <v>38473</v>
      </c>
      <c r="F27" s="13">
        <v>2.16</v>
      </c>
      <c r="G27" s="13"/>
      <c r="H27" s="13"/>
      <c r="I27" s="13"/>
      <c r="J27" s="14"/>
      <c r="K27" s="13"/>
    </row>
    <row r="28" spans="1:11" s="9" customFormat="1" ht="12.75">
      <c r="A28" s="5" t="s">
        <v>48</v>
      </c>
      <c r="B28" s="114"/>
      <c r="C28" s="11" t="s">
        <v>49</v>
      </c>
      <c r="D28" s="21" t="s">
        <v>50</v>
      </c>
      <c r="E28" s="24">
        <v>39083</v>
      </c>
      <c r="F28" s="20">
        <v>2.1</v>
      </c>
      <c r="G28" s="13">
        <v>2.4</v>
      </c>
      <c r="H28" s="13">
        <v>2.46</v>
      </c>
      <c r="I28" s="13"/>
      <c r="J28" s="14"/>
      <c r="K28" s="13"/>
    </row>
    <row r="29" spans="1:11" s="18" customFormat="1" ht="12.75">
      <c r="A29" s="5">
        <v>5</v>
      </c>
      <c r="B29" s="15" t="s">
        <v>51</v>
      </c>
      <c r="C29" s="23"/>
      <c r="D29" s="24"/>
      <c r="E29" s="24"/>
      <c r="F29" s="13"/>
      <c r="G29" s="13"/>
      <c r="H29" s="13"/>
      <c r="I29" s="13"/>
      <c r="J29" s="14"/>
      <c r="K29" s="13"/>
    </row>
    <row r="30" spans="1:11" s="9" customFormat="1" ht="12.75">
      <c r="A30" s="119" t="s">
        <v>52</v>
      </c>
      <c r="B30" s="118" t="s">
        <v>53</v>
      </c>
      <c r="C30" s="27" t="s">
        <v>54</v>
      </c>
      <c r="D30" s="11" t="s">
        <v>55</v>
      </c>
      <c r="E30" s="12">
        <v>39600</v>
      </c>
      <c r="F30" s="13">
        <v>3.55</v>
      </c>
      <c r="G30" s="13">
        <v>3.71</v>
      </c>
      <c r="H30" s="13"/>
      <c r="I30" s="13"/>
      <c r="J30" s="13"/>
      <c r="K30" s="13"/>
    </row>
    <row r="31" spans="1:11" s="9" customFormat="1" ht="25.5">
      <c r="A31" s="119"/>
      <c r="B31" s="118"/>
      <c r="C31" s="27" t="s">
        <v>56</v>
      </c>
      <c r="D31" s="11" t="s">
        <v>57</v>
      </c>
      <c r="E31" s="12">
        <v>39757</v>
      </c>
      <c r="F31" s="13"/>
      <c r="G31" s="13"/>
      <c r="H31" s="13"/>
      <c r="I31" s="13">
        <v>3.47</v>
      </c>
      <c r="J31" s="13">
        <v>3.7</v>
      </c>
      <c r="K31" s="13"/>
    </row>
    <row r="32" spans="1:11" s="9" customFormat="1" ht="12.75">
      <c r="A32" s="119" t="s">
        <v>58</v>
      </c>
      <c r="B32" s="118"/>
      <c r="C32" s="27" t="s">
        <v>54</v>
      </c>
      <c r="D32" s="11" t="s">
        <v>59</v>
      </c>
      <c r="E32" s="12">
        <v>39600</v>
      </c>
      <c r="F32" s="13"/>
      <c r="G32" s="13"/>
      <c r="H32" s="13">
        <v>4.3</v>
      </c>
      <c r="I32" s="13"/>
      <c r="J32" s="13"/>
      <c r="K32" s="13"/>
    </row>
    <row r="33" spans="1:11" s="9" customFormat="1" ht="25.5">
      <c r="A33" s="119"/>
      <c r="B33" s="118"/>
      <c r="C33" s="27" t="s">
        <v>56</v>
      </c>
      <c r="D33" s="11" t="s">
        <v>60</v>
      </c>
      <c r="E33" s="12">
        <v>39757</v>
      </c>
      <c r="F33" s="13"/>
      <c r="G33" s="13"/>
      <c r="H33" s="13"/>
      <c r="I33" s="13"/>
      <c r="J33" s="13"/>
      <c r="K33" s="13">
        <v>4.02</v>
      </c>
    </row>
    <row r="34" spans="1:11" s="9" customFormat="1" ht="12.75">
      <c r="A34" s="5">
        <v>6</v>
      </c>
      <c r="B34" s="28" t="s">
        <v>61</v>
      </c>
      <c r="C34" s="29"/>
      <c r="D34" s="11"/>
      <c r="E34" s="12"/>
      <c r="F34" s="13"/>
      <c r="G34" s="13"/>
      <c r="H34" s="13"/>
      <c r="I34" s="13"/>
      <c r="J34" s="13"/>
      <c r="K34" s="13"/>
    </row>
    <row r="35" spans="1:11" s="9" customFormat="1" ht="12.75">
      <c r="A35" s="25" t="s">
        <v>62</v>
      </c>
      <c r="B35" s="115" t="s">
        <v>63</v>
      </c>
      <c r="C35" s="11" t="s">
        <v>64</v>
      </c>
      <c r="D35" s="11" t="s">
        <v>65</v>
      </c>
      <c r="E35" s="12">
        <v>39876</v>
      </c>
      <c r="F35" s="13">
        <v>4.64</v>
      </c>
      <c r="G35" s="13">
        <v>6.04</v>
      </c>
      <c r="H35" s="13"/>
      <c r="I35" s="13"/>
      <c r="J35" s="13"/>
      <c r="K35" s="13"/>
    </row>
    <row r="36" spans="1:11" s="9" customFormat="1" ht="12.75">
      <c r="A36" s="25" t="s">
        <v>66</v>
      </c>
      <c r="B36" s="115"/>
      <c r="C36" s="11" t="s">
        <v>64</v>
      </c>
      <c r="D36" s="11" t="s">
        <v>67</v>
      </c>
      <c r="E36" s="12">
        <v>39876</v>
      </c>
      <c r="F36" s="13"/>
      <c r="G36" s="13"/>
      <c r="H36" s="13">
        <v>7.9</v>
      </c>
      <c r="I36" s="13"/>
      <c r="J36" s="13"/>
      <c r="K36" s="13"/>
    </row>
    <row r="37" spans="1:11" s="9" customFormat="1" ht="12.75">
      <c r="A37" s="25" t="s">
        <v>68</v>
      </c>
      <c r="B37" s="118"/>
      <c r="C37" s="11" t="s">
        <v>69</v>
      </c>
      <c r="D37" s="11" t="s">
        <v>70</v>
      </c>
      <c r="E37" s="12">
        <v>39876</v>
      </c>
      <c r="F37" s="13"/>
      <c r="G37" s="13"/>
      <c r="H37" s="13"/>
      <c r="I37" s="13">
        <v>3.95</v>
      </c>
      <c r="J37" s="13">
        <v>4.7</v>
      </c>
      <c r="K37" s="13"/>
    </row>
    <row r="38" spans="1:11" s="9" customFormat="1" ht="12.75">
      <c r="A38" s="25"/>
      <c r="B38" s="26"/>
      <c r="C38" s="11" t="s">
        <v>69</v>
      </c>
      <c r="D38" s="11" t="s">
        <v>71</v>
      </c>
      <c r="E38" s="12">
        <v>39876</v>
      </c>
      <c r="F38" s="13"/>
      <c r="G38" s="13"/>
      <c r="H38" s="13"/>
      <c r="I38" s="13"/>
      <c r="J38" s="13"/>
      <c r="K38" s="13">
        <v>4.94</v>
      </c>
    </row>
    <row r="39" spans="1:11" s="34" customFormat="1" ht="12.75">
      <c r="A39" s="5">
        <v>7</v>
      </c>
      <c r="B39" s="30" t="s">
        <v>72</v>
      </c>
      <c r="C39" s="31"/>
      <c r="D39" s="31"/>
      <c r="E39" s="32"/>
      <c r="F39" s="33"/>
      <c r="G39" s="33"/>
      <c r="H39" s="33"/>
      <c r="I39" s="33"/>
      <c r="J39" s="33"/>
      <c r="K39" s="33"/>
    </row>
    <row r="40" spans="1:11" s="9" customFormat="1" ht="12" customHeight="1">
      <c r="A40" s="119" t="s">
        <v>73</v>
      </c>
      <c r="B40" s="115" t="s">
        <v>74</v>
      </c>
      <c r="C40" s="89" t="s">
        <v>22</v>
      </c>
      <c r="D40" s="11" t="s">
        <v>75</v>
      </c>
      <c r="E40" s="12">
        <v>39661</v>
      </c>
      <c r="F40" s="20">
        <v>1.5</v>
      </c>
      <c r="G40" s="20"/>
      <c r="H40" s="20"/>
      <c r="I40" s="20">
        <v>1.7</v>
      </c>
      <c r="J40" s="13"/>
      <c r="K40" s="13"/>
    </row>
    <row r="41" spans="1:11" s="9" customFormat="1" ht="12" customHeight="1">
      <c r="A41" s="119"/>
      <c r="B41" s="115"/>
      <c r="C41" s="89"/>
      <c r="D41" s="11" t="s">
        <v>76</v>
      </c>
      <c r="E41" s="12">
        <v>39722</v>
      </c>
      <c r="F41" s="20"/>
      <c r="G41" s="20"/>
      <c r="H41" s="20">
        <v>3.52</v>
      </c>
      <c r="I41" s="20"/>
      <c r="J41" s="13"/>
      <c r="K41" s="13">
        <v>2.71</v>
      </c>
    </row>
    <row r="42" spans="1:11" s="9" customFormat="1" ht="12" customHeight="1">
      <c r="A42" s="119"/>
      <c r="B42" s="118"/>
      <c r="C42" s="90"/>
      <c r="D42" s="11" t="s">
        <v>77</v>
      </c>
      <c r="E42" s="12">
        <v>39906</v>
      </c>
      <c r="F42" s="13"/>
      <c r="G42" s="13">
        <v>7.1</v>
      </c>
      <c r="H42" s="13"/>
      <c r="I42" s="13"/>
      <c r="J42" s="13">
        <v>7.2</v>
      </c>
      <c r="K42" s="13"/>
    </row>
    <row r="43" spans="1:12" s="37" customFormat="1" ht="12.75">
      <c r="A43" s="5">
        <v>8</v>
      </c>
      <c r="B43" s="35" t="s">
        <v>78</v>
      </c>
      <c r="C43" s="36"/>
      <c r="D43" s="36"/>
      <c r="E43" s="36"/>
      <c r="F43" s="36"/>
      <c r="G43" s="36"/>
      <c r="H43" s="36"/>
      <c r="I43" s="36"/>
      <c r="J43" s="36"/>
      <c r="K43" s="36"/>
      <c r="L43" s="18"/>
    </row>
    <row r="44" spans="1:11" s="9" customFormat="1" ht="12.75">
      <c r="A44" s="119" t="s">
        <v>79</v>
      </c>
      <c r="B44" s="115" t="s">
        <v>80</v>
      </c>
      <c r="C44" s="89" t="s">
        <v>81</v>
      </c>
      <c r="D44" s="12" t="s">
        <v>82</v>
      </c>
      <c r="E44" s="12">
        <v>39934</v>
      </c>
      <c r="F44" s="13">
        <v>4.34</v>
      </c>
      <c r="G44" s="13"/>
      <c r="H44" s="13"/>
      <c r="I44" s="13">
        <v>5.43</v>
      </c>
      <c r="J44" s="13"/>
      <c r="K44" s="13"/>
    </row>
    <row r="45" spans="1:11" s="9" customFormat="1" ht="12.75">
      <c r="A45" s="119"/>
      <c r="B45" s="115"/>
      <c r="C45" s="89"/>
      <c r="D45" s="12" t="s">
        <v>82</v>
      </c>
      <c r="E45" s="12">
        <v>39904</v>
      </c>
      <c r="F45" s="13"/>
      <c r="G45" s="13">
        <v>4.54</v>
      </c>
      <c r="H45" s="13">
        <v>4.94</v>
      </c>
      <c r="I45" s="13"/>
      <c r="J45" s="13">
        <v>5.67</v>
      </c>
      <c r="K45" s="13">
        <v>6.17</v>
      </c>
    </row>
    <row r="46" spans="1:11" s="9" customFormat="1" ht="12.75">
      <c r="A46" s="5" t="s">
        <v>83</v>
      </c>
      <c r="B46" s="10" t="s">
        <v>84</v>
      </c>
      <c r="C46" s="11" t="s">
        <v>85</v>
      </c>
      <c r="D46" s="12" t="s">
        <v>86</v>
      </c>
      <c r="E46" s="12">
        <v>39629</v>
      </c>
      <c r="F46" s="13">
        <v>3.06</v>
      </c>
      <c r="G46" s="13"/>
      <c r="H46" s="13"/>
      <c r="I46" s="13">
        <v>2.63</v>
      </c>
      <c r="J46" s="13"/>
      <c r="K46" s="13"/>
    </row>
    <row r="47" spans="1:11" s="9" customFormat="1" ht="12.75">
      <c r="A47" s="5" t="s">
        <v>87</v>
      </c>
      <c r="B47" s="10" t="s">
        <v>88</v>
      </c>
      <c r="C47" s="11" t="s">
        <v>89</v>
      </c>
      <c r="D47" s="12" t="s">
        <v>90</v>
      </c>
      <c r="E47" s="12">
        <v>40026</v>
      </c>
      <c r="F47" s="13">
        <v>3.69</v>
      </c>
      <c r="G47" s="13">
        <v>3.85</v>
      </c>
      <c r="H47" s="13">
        <v>4.19</v>
      </c>
      <c r="I47" s="13">
        <v>1.76</v>
      </c>
      <c r="J47" s="13">
        <v>1.84</v>
      </c>
      <c r="K47" s="13">
        <v>2</v>
      </c>
    </row>
    <row r="48" spans="1:12" s="9" customFormat="1" ht="12.75">
      <c r="A48" s="5">
        <v>9</v>
      </c>
      <c r="B48" s="35" t="s">
        <v>91</v>
      </c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1:12" s="9" customFormat="1" ht="12.75">
      <c r="A49" s="119" t="s">
        <v>92</v>
      </c>
      <c r="B49" s="115" t="s">
        <v>93</v>
      </c>
      <c r="C49" s="89" t="s">
        <v>94</v>
      </c>
      <c r="D49" s="93" t="s">
        <v>95</v>
      </c>
      <c r="E49" s="12">
        <v>39904</v>
      </c>
      <c r="F49" s="13">
        <v>4.6</v>
      </c>
      <c r="G49" s="13"/>
      <c r="H49" s="13"/>
      <c r="I49" s="13">
        <v>9.38</v>
      </c>
      <c r="J49" s="13"/>
      <c r="K49" s="13"/>
      <c r="L49" s="47"/>
    </row>
    <row r="50" spans="1:12" s="9" customFormat="1" ht="12.75">
      <c r="A50" s="119"/>
      <c r="B50" s="115"/>
      <c r="C50" s="90"/>
      <c r="D50" s="93"/>
      <c r="E50" s="12">
        <v>39895</v>
      </c>
      <c r="F50" s="13"/>
      <c r="G50" s="13">
        <v>8.7</v>
      </c>
      <c r="H50" s="13">
        <v>9.16</v>
      </c>
      <c r="I50" s="13"/>
      <c r="J50" s="13">
        <v>13.26</v>
      </c>
      <c r="K50" s="13">
        <v>14.21</v>
      </c>
      <c r="L50" s="47"/>
    </row>
    <row r="51" spans="1:12" s="18" customFormat="1" ht="12.75">
      <c r="A51" s="5">
        <v>10</v>
      </c>
      <c r="B51" s="35" t="s">
        <v>96</v>
      </c>
      <c r="C51" s="46"/>
      <c r="D51" s="46"/>
      <c r="E51" s="46"/>
      <c r="F51" s="46"/>
      <c r="G51" s="46"/>
      <c r="H51" s="46"/>
      <c r="I51" s="46"/>
      <c r="J51" s="46"/>
      <c r="K51" s="46"/>
      <c r="L51" s="48"/>
    </row>
    <row r="52" spans="1:12" s="9" customFormat="1" ht="12.75">
      <c r="A52" s="5" t="s">
        <v>97</v>
      </c>
      <c r="B52" s="10" t="s">
        <v>98</v>
      </c>
      <c r="C52" s="11" t="s">
        <v>99</v>
      </c>
      <c r="D52" s="11" t="s">
        <v>100</v>
      </c>
      <c r="E52" s="12">
        <v>39661</v>
      </c>
      <c r="F52" s="13">
        <v>2.93</v>
      </c>
      <c r="G52" s="13">
        <v>2.93</v>
      </c>
      <c r="H52" s="13">
        <v>2.93</v>
      </c>
      <c r="I52" s="13"/>
      <c r="J52" s="13"/>
      <c r="K52" s="13"/>
      <c r="L52" s="48"/>
    </row>
    <row r="53" spans="1:12" s="50" customFormat="1" ht="12.75">
      <c r="A53" s="5">
        <v>11</v>
      </c>
      <c r="B53" s="35" t="s">
        <v>101</v>
      </c>
      <c r="C53" s="46"/>
      <c r="D53" s="46"/>
      <c r="E53" s="46"/>
      <c r="F53" s="46"/>
      <c r="G53" s="46"/>
      <c r="H53" s="46"/>
      <c r="I53" s="46"/>
      <c r="J53" s="46"/>
      <c r="K53" s="46"/>
      <c r="L53" s="49"/>
    </row>
    <row r="54" spans="1:12" s="55" customFormat="1" ht="12.75">
      <c r="A54" s="51">
        <v>12</v>
      </c>
      <c r="B54" s="52" t="s">
        <v>102</v>
      </c>
      <c r="C54" s="53"/>
      <c r="D54" s="53"/>
      <c r="E54" s="53"/>
      <c r="F54" s="53"/>
      <c r="G54" s="53"/>
      <c r="H54" s="53"/>
      <c r="I54" s="53"/>
      <c r="J54" s="53"/>
      <c r="K54" s="46"/>
      <c r="L54" s="54"/>
    </row>
    <row r="55" spans="1:12" s="9" customFormat="1" ht="13.5" customHeight="1">
      <c r="A55" s="5">
        <v>13</v>
      </c>
      <c r="B55" s="56" t="s">
        <v>103</v>
      </c>
      <c r="C55" s="57"/>
      <c r="D55" s="57"/>
      <c r="E55" s="57"/>
      <c r="F55" s="57"/>
      <c r="G55" s="57"/>
      <c r="H55" s="57"/>
      <c r="I55" s="57"/>
      <c r="J55" s="57"/>
      <c r="K55" s="46"/>
      <c r="L55" s="47"/>
    </row>
    <row r="56" spans="1:12" s="9" customFormat="1" ht="12.75">
      <c r="A56" s="108" t="s">
        <v>104</v>
      </c>
      <c r="B56" s="99" t="s">
        <v>105</v>
      </c>
      <c r="C56" s="11" t="s">
        <v>106</v>
      </c>
      <c r="D56" s="11" t="s">
        <v>107</v>
      </c>
      <c r="E56" s="12">
        <v>39851</v>
      </c>
      <c r="F56" s="13"/>
      <c r="G56" s="13">
        <v>5.54</v>
      </c>
      <c r="H56" s="13">
        <v>6.02</v>
      </c>
      <c r="I56" s="13"/>
      <c r="J56" s="14">
        <v>14.54</v>
      </c>
      <c r="K56" s="13">
        <v>15.83</v>
      </c>
      <c r="L56" s="47"/>
    </row>
    <row r="57" spans="1:12" s="9" customFormat="1" ht="12.75">
      <c r="A57" s="109"/>
      <c r="B57" s="114"/>
      <c r="C57" s="11" t="s">
        <v>106</v>
      </c>
      <c r="D57" s="11" t="s">
        <v>108</v>
      </c>
      <c r="E57" s="12">
        <v>39873</v>
      </c>
      <c r="F57" s="13">
        <v>5.06</v>
      </c>
      <c r="G57" s="13"/>
      <c r="H57" s="13"/>
      <c r="I57" s="13">
        <v>13.28</v>
      </c>
      <c r="J57" s="14"/>
      <c r="K57" s="13"/>
      <c r="L57" s="47"/>
    </row>
    <row r="58" spans="1:12" s="37" customFormat="1" ht="12.75">
      <c r="A58" s="5">
        <v>14</v>
      </c>
      <c r="B58" s="56" t="s">
        <v>109</v>
      </c>
      <c r="C58" s="58"/>
      <c r="D58" s="58"/>
      <c r="E58" s="58"/>
      <c r="F58" s="58"/>
      <c r="G58" s="58"/>
      <c r="H58" s="58"/>
      <c r="I58" s="58"/>
      <c r="J58" s="58"/>
      <c r="K58" s="35"/>
      <c r="L58" s="48"/>
    </row>
    <row r="59" spans="1:12" s="9" customFormat="1" ht="12.75">
      <c r="A59" s="5" t="s">
        <v>110</v>
      </c>
      <c r="B59" s="99" t="s">
        <v>111</v>
      </c>
      <c r="C59" s="11" t="s">
        <v>112</v>
      </c>
      <c r="D59" s="87" t="s">
        <v>113</v>
      </c>
      <c r="E59" s="87">
        <v>40087</v>
      </c>
      <c r="F59" s="13">
        <v>5.48</v>
      </c>
      <c r="G59" s="13">
        <v>5.72</v>
      </c>
      <c r="H59" s="13">
        <v>6.23</v>
      </c>
      <c r="I59" s="13"/>
      <c r="J59" s="14"/>
      <c r="K59" s="13"/>
      <c r="L59" s="47"/>
    </row>
    <row r="60" spans="1:12" s="9" customFormat="1" ht="12.75">
      <c r="A60" s="5" t="s">
        <v>114</v>
      </c>
      <c r="B60" s="114"/>
      <c r="C60" s="11" t="s">
        <v>115</v>
      </c>
      <c r="D60" s="88"/>
      <c r="E60" s="88"/>
      <c r="F60" s="13"/>
      <c r="G60" s="13"/>
      <c r="H60" s="13"/>
      <c r="I60" s="13">
        <v>7.98</v>
      </c>
      <c r="J60" s="14">
        <v>8.5</v>
      </c>
      <c r="K60" s="13">
        <v>9.46</v>
      </c>
      <c r="L60" s="47"/>
    </row>
    <row r="61" spans="1:12" s="9" customFormat="1" ht="12.75">
      <c r="A61" s="5">
        <v>15</v>
      </c>
      <c r="B61" s="56" t="s">
        <v>116</v>
      </c>
      <c r="C61" s="57"/>
      <c r="D61" s="57"/>
      <c r="E61" s="57"/>
      <c r="F61" s="57"/>
      <c r="G61" s="57"/>
      <c r="H61" s="57"/>
      <c r="I61" s="57"/>
      <c r="J61" s="57"/>
      <c r="K61" s="46"/>
      <c r="L61" s="47"/>
    </row>
    <row r="62" spans="1:12" s="37" customFormat="1" ht="12.75">
      <c r="A62" s="59">
        <v>16</v>
      </c>
      <c r="B62" s="60" t="s">
        <v>117</v>
      </c>
      <c r="C62" s="61"/>
      <c r="D62" s="61"/>
      <c r="E62" s="61"/>
      <c r="F62" s="61"/>
      <c r="G62" s="61"/>
      <c r="H62" s="61"/>
      <c r="I62" s="61"/>
      <c r="J62" s="61"/>
      <c r="K62" s="46"/>
      <c r="L62" s="48"/>
    </row>
    <row r="63" spans="1:11" s="65" customFormat="1" ht="12.75">
      <c r="A63" s="62" t="s">
        <v>118</v>
      </c>
      <c r="B63" s="17" t="s">
        <v>119</v>
      </c>
      <c r="C63" s="91" t="s">
        <v>120</v>
      </c>
      <c r="D63" s="91" t="s">
        <v>121</v>
      </c>
      <c r="E63" s="87">
        <v>40057</v>
      </c>
      <c r="F63" s="63">
        <v>5.52</v>
      </c>
      <c r="G63" s="63">
        <v>5.74</v>
      </c>
      <c r="H63" s="63"/>
      <c r="I63" s="63">
        <v>6.54</v>
      </c>
      <c r="J63" s="64">
        <v>6.83</v>
      </c>
      <c r="K63" s="13"/>
    </row>
    <row r="64" spans="1:12" s="9" customFormat="1" ht="12.75">
      <c r="A64" s="62" t="s">
        <v>122</v>
      </c>
      <c r="B64" s="17" t="s">
        <v>119</v>
      </c>
      <c r="C64" s="92"/>
      <c r="D64" s="92"/>
      <c r="E64" s="88"/>
      <c r="F64" s="63"/>
      <c r="G64" s="63"/>
      <c r="H64" s="63">
        <v>6.18</v>
      </c>
      <c r="I64" s="63"/>
      <c r="J64" s="64"/>
      <c r="K64" s="13">
        <v>7.26</v>
      </c>
      <c r="L64" s="47"/>
    </row>
    <row r="65" spans="1:12" s="37" customFormat="1" ht="12.75">
      <c r="A65" s="5">
        <v>17</v>
      </c>
      <c r="B65" s="56" t="s">
        <v>123</v>
      </c>
      <c r="C65" s="57"/>
      <c r="D65" s="57"/>
      <c r="E65" s="57"/>
      <c r="F65" s="57"/>
      <c r="G65" s="57"/>
      <c r="H65" s="57"/>
      <c r="I65" s="57"/>
      <c r="J65" s="57"/>
      <c r="K65" s="46"/>
      <c r="L65" s="48"/>
    </row>
    <row r="66" spans="1:12" s="9" customFormat="1" ht="12.75">
      <c r="A66" s="62" t="s">
        <v>124</v>
      </c>
      <c r="B66" s="115" t="s">
        <v>125</v>
      </c>
      <c r="C66" s="11" t="s">
        <v>126</v>
      </c>
      <c r="D66" s="89" t="s">
        <v>127</v>
      </c>
      <c r="E66" s="93">
        <v>39904</v>
      </c>
      <c r="F66" s="13">
        <v>3.28</v>
      </c>
      <c r="G66" s="13">
        <v>3.44</v>
      </c>
      <c r="H66" s="13">
        <v>3.6</v>
      </c>
      <c r="I66" s="13">
        <v>11.74</v>
      </c>
      <c r="J66" s="14">
        <v>12.3</v>
      </c>
      <c r="K66" s="13">
        <v>12.89</v>
      </c>
      <c r="L66" s="47"/>
    </row>
    <row r="67" spans="1:12" s="9" customFormat="1" ht="12.75">
      <c r="A67" s="62" t="s">
        <v>128</v>
      </c>
      <c r="B67" s="118"/>
      <c r="C67" s="11" t="s">
        <v>129</v>
      </c>
      <c r="D67" s="89"/>
      <c r="E67" s="93"/>
      <c r="F67" s="13">
        <v>3.28</v>
      </c>
      <c r="G67" s="13"/>
      <c r="H67" s="13"/>
      <c r="I67" s="13">
        <v>11.74</v>
      </c>
      <c r="J67" s="14"/>
      <c r="K67" s="13"/>
      <c r="L67" s="47"/>
    </row>
    <row r="68" spans="1:12" s="9" customFormat="1" ht="12.75">
      <c r="A68" s="62" t="s">
        <v>130</v>
      </c>
      <c r="B68" s="118"/>
      <c r="C68" s="11" t="s">
        <v>131</v>
      </c>
      <c r="D68" s="89"/>
      <c r="E68" s="93"/>
      <c r="F68" s="13"/>
      <c r="G68" s="13"/>
      <c r="H68" s="13"/>
      <c r="I68" s="13">
        <v>6.53</v>
      </c>
      <c r="J68" s="14"/>
      <c r="K68" s="13"/>
      <c r="L68" s="47"/>
    </row>
    <row r="69" spans="1:12" s="55" customFormat="1" ht="12.75">
      <c r="A69" s="59">
        <v>18</v>
      </c>
      <c r="B69" s="60" t="s">
        <v>132</v>
      </c>
      <c r="C69" s="61"/>
      <c r="D69" s="61"/>
      <c r="E69" s="61"/>
      <c r="F69" s="61"/>
      <c r="G69" s="61"/>
      <c r="H69" s="61"/>
      <c r="I69" s="61"/>
      <c r="J69" s="61"/>
      <c r="K69" s="46"/>
      <c r="L69" s="54"/>
    </row>
    <row r="70" spans="1:12" s="50" customFormat="1" ht="12.75">
      <c r="A70" s="51">
        <v>19</v>
      </c>
      <c r="B70" s="52" t="s">
        <v>133</v>
      </c>
      <c r="C70" s="53"/>
      <c r="D70" s="53"/>
      <c r="E70" s="53"/>
      <c r="F70" s="53"/>
      <c r="G70" s="53"/>
      <c r="H70" s="53"/>
      <c r="I70" s="53"/>
      <c r="J70" s="53"/>
      <c r="K70" s="46"/>
      <c r="L70" s="49"/>
    </row>
    <row r="71" spans="1:12" s="9" customFormat="1" ht="12" customHeight="1">
      <c r="A71" s="5" t="s">
        <v>134</v>
      </c>
      <c r="B71" s="124" t="s">
        <v>135</v>
      </c>
      <c r="C71" s="11" t="s">
        <v>136</v>
      </c>
      <c r="D71" s="11" t="s">
        <v>137</v>
      </c>
      <c r="E71" s="12">
        <v>40026</v>
      </c>
      <c r="F71" s="13">
        <v>4.69</v>
      </c>
      <c r="G71" s="20">
        <v>5.04</v>
      </c>
      <c r="H71" s="13">
        <v>5.47</v>
      </c>
      <c r="I71" s="20">
        <v>6.78</v>
      </c>
      <c r="J71" s="14">
        <v>7.28</v>
      </c>
      <c r="K71" s="13">
        <v>7.92</v>
      </c>
      <c r="L71" s="47"/>
    </row>
    <row r="72" spans="1:12" s="9" customFormat="1" ht="12.75">
      <c r="A72" s="5" t="s">
        <v>138</v>
      </c>
      <c r="B72" s="125"/>
      <c r="C72" s="11" t="s">
        <v>139</v>
      </c>
      <c r="D72" s="11" t="s">
        <v>140</v>
      </c>
      <c r="E72" s="12">
        <v>38534</v>
      </c>
      <c r="F72" s="13">
        <v>1.69</v>
      </c>
      <c r="G72" s="20"/>
      <c r="H72" s="13"/>
      <c r="I72" s="20"/>
      <c r="J72" s="14"/>
      <c r="K72" s="13"/>
      <c r="L72" s="47"/>
    </row>
    <row r="73" spans="1:12" s="9" customFormat="1" ht="12.75">
      <c r="A73" s="5">
        <v>20</v>
      </c>
      <c r="B73" s="56" t="s">
        <v>141</v>
      </c>
      <c r="C73" s="57"/>
      <c r="D73" s="57"/>
      <c r="E73" s="57"/>
      <c r="F73" s="57"/>
      <c r="G73" s="57"/>
      <c r="H73" s="57"/>
      <c r="I73" s="57"/>
      <c r="J73" s="57"/>
      <c r="K73" s="46"/>
      <c r="L73" s="47"/>
    </row>
    <row r="74" spans="1:12" s="55" customFormat="1" ht="12.75">
      <c r="A74" s="5">
        <v>21</v>
      </c>
      <c r="B74" s="56" t="s">
        <v>142</v>
      </c>
      <c r="C74" s="57"/>
      <c r="D74" s="57"/>
      <c r="E74" s="57"/>
      <c r="F74" s="57"/>
      <c r="G74" s="57"/>
      <c r="H74" s="57"/>
      <c r="I74" s="57"/>
      <c r="J74" s="57"/>
      <c r="K74" s="46"/>
      <c r="L74" s="54"/>
    </row>
    <row r="75" spans="1:12" s="9" customFormat="1" ht="12.75">
      <c r="A75" s="95" t="s">
        <v>143</v>
      </c>
      <c r="B75" s="99" t="s">
        <v>144</v>
      </c>
      <c r="C75" s="91" t="s">
        <v>145</v>
      </c>
      <c r="D75" s="11" t="s">
        <v>146</v>
      </c>
      <c r="E75" s="12" t="s">
        <v>147</v>
      </c>
      <c r="F75" s="13">
        <v>3.8</v>
      </c>
      <c r="G75" s="13">
        <v>5.64</v>
      </c>
      <c r="H75" s="13"/>
      <c r="I75" s="13">
        <v>4.2</v>
      </c>
      <c r="J75" s="14">
        <v>6.24</v>
      </c>
      <c r="K75" s="13"/>
      <c r="L75" s="47"/>
    </row>
    <row r="76" spans="1:12" s="9" customFormat="1" ht="12.75">
      <c r="A76" s="96"/>
      <c r="B76" s="114"/>
      <c r="C76" s="92"/>
      <c r="D76" s="11" t="s">
        <v>148</v>
      </c>
      <c r="E76" s="12">
        <v>39173</v>
      </c>
      <c r="F76" s="13"/>
      <c r="G76" s="13"/>
      <c r="H76" s="13">
        <v>6.77</v>
      </c>
      <c r="I76" s="13"/>
      <c r="J76" s="14"/>
      <c r="K76" s="13">
        <v>7.48</v>
      </c>
      <c r="L76" s="47"/>
    </row>
    <row r="77" spans="1:12" s="9" customFormat="1" ht="25.5">
      <c r="A77" s="66" t="s">
        <v>149</v>
      </c>
      <c r="B77" s="10" t="s">
        <v>150</v>
      </c>
      <c r="C77" s="11" t="s">
        <v>151</v>
      </c>
      <c r="D77" s="11" t="s">
        <v>152</v>
      </c>
      <c r="E77" s="12">
        <v>39845</v>
      </c>
      <c r="F77" s="13">
        <v>4.11</v>
      </c>
      <c r="G77" s="13">
        <v>6.1</v>
      </c>
      <c r="H77" s="13">
        <v>6.1</v>
      </c>
      <c r="I77" s="13">
        <v>3.79</v>
      </c>
      <c r="J77" s="14">
        <v>5.61</v>
      </c>
      <c r="K77" s="13">
        <v>5.61</v>
      </c>
      <c r="L77" s="47"/>
    </row>
    <row r="78" spans="1:12" s="37" customFormat="1" ht="12.75">
      <c r="A78" s="5">
        <v>22</v>
      </c>
      <c r="B78" s="67" t="s">
        <v>153</v>
      </c>
      <c r="C78" s="68"/>
      <c r="D78" s="69"/>
      <c r="E78" s="70"/>
      <c r="F78" s="71"/>
      <c r="G78" s="71"/>
      <c r="H78" s="71"/>
      <c r="I78" s="71"/>
      <c r="J78" s="71"/>
      <c r="K78" s="33"/>
      <c r="L78" s="48"/>
    </row>
    <row r="79" spans="1:12" s="9" customFormat="1" ht="12.75">
      <c r="A79" s="5">
        <v>23</v>
      </c>
      <c r="B79" s="56" t="s">
        <v>154</v>
      </c>
      <c r="C79" s="57"/>
      <c r="D79" s="57"/>
      <c r="E79" s="57"/>
      <c r="F79" s="57"/>
      <c r="G79" s="57"/>
      <c r="H79" s="57"/>
      <c r="I79" s="57"/>
      <c r="J79" s="57"/>
      <c r="K79" s="46"/>
      <c r="L79" s="47"/>
    </row>
    <row r="80" spans="1:12" s="9" customFormat="1" ht="12.75">
      <c r="A80" s="5" t="s">
        <v>155</v>
      </c>
      <c r="B80" s="89" t="s">
        <v>156</v>
      </c>
      <c r="C80" s="89" t="s">
        <v>157</v>
      </c>
      <c r="D80" s="12" t="s">
        <v>158</v>
      </c>
      <c r="E80" s="12">
        <v>39845</v>
      </c>
      <c r="F80" s="13">
        <v>4.68</v>
      </c>
      <c r="G80" s="13">
        <v>5.57</v>
      </c>
      <c r="H80" s="13"/>
      <c r="I80" s="13">
        <v>6.85</v>
      </c>
      <c r="J80" s="14">
        <v>7.88</v>
      </c>
      <c r="K80" s="13"/>
      <c r="L80" s="47"/>
    </row>
    <row r="81" spans="1:12" s="9" customFormat="1" ht="12.75">
      <c r="A81" s="5" t="s">
        <v>159</v>
      </c>
      <c r="B81" s="90"/>
      <c r="C81" s="90"/>
      <c r="D81" s="12" t="s">
        <v>160</v>
      </c>
      <c r="E81" s="12"/>
      <c r="F81" s="13"/>
      <c r="G81" s="13"/>
      <c r="H81" s="13">
        <v>6.68</v>
      </c>
      <c r="I81" s="13"/>
      <c r="J81" s="14"/>
      <c r="K81" s="20">
        <v>8.9</v>
      </c>
      <c r="L81" s="47"/>
    </row>
    <row r="82" spans="1:12" s="9" customFormat="1" ht="12.75">
      <c r="A82" s="5">
        <v>24</v>
      </c>
      <c r="B82" s="56" t="s">
        <v>161</v>
      </c>
      <c r="C82" s="58"/>
      <c r="D82" s="58"/>
      <c r="E82" s="58"/>
      <c r="F82" s="58"/>
      <c r="G82" s="58"/>
      <c r="H82" s="58"/>
      <c r="I82" s="58"/>
      <c r="J82" s="58"/>
      <c r="K82" s="35"/>
      <c r="L82" s="48"/>
    </row>
    <row r="83" spans="1:12" s="55" customFormat="1" ht="12.75">
      <c r="A83" s="5">
        <v>25</v>
      </c>
      <c r="B83" s="56" t="s">
        <v>162</v>
      </c>
      <c r="C83" s="57"/>
      <c r="D83" s="57"/>
      <c r="E83" s="57"/>
      <c r="F83" s="57"/>
      <c r="G83" s="57"/>
      <c r="H83" s="57"/>
      <c r="I83" s="57"/>
      <c r="J83" s="57"/>
      <c r="K83" s="46"/>
      <c r="L83" s="49"/>
    </row>
    <row r="84" spans="1:12" s="9" customFormat="1" ht="12.75">
      <c r="A84" s="5" t="s">
        <v>163</v>
      </c>
      <c r="B84" s="10" t="s">
        <v>164</v>
      </c>
      <c r="C84" s="11" t="s">
        <v>165</v>
      </c>
      <c r="D84" s="11" t="s">
        <v>166</v>
      </c>
      <c r="E84" s="12">
        <v>40238</v>
      </c>
      <c r="F84" s="13">
        <v>4.59</v>
      </c>
      <c r="G84" s="13">
        <v>4.71</v>
      </c>
      <c r="H84" s="13">
        <v>6.03</v>
      </c>
      <c r="I84" s="13">
        <v>3.92</v>
      </c>
      <c r="J84" s="14">
        <v>4.01</v>
      </c>
      <c r="K84" s="13">
        <v>5.14</v>
      </c>
      <c r="L84" s="47"/>
    </row>
    <row r="85" spans="1:12" s="9" customFormat="1" ht="12.75">
      <c r="A85" s="5" t="s">
        <v>167</v>
      </c>
      <c r="B85" s="99" t="s">
        <v>168</v>
      </c>
      <c r="C85" s="11" t="s">
        <v>169</v>
      </c>
      <c r="D85" s="11" t="s">
        <v>170</v>
      </c>
      <c r="E85" s="12">
        <v>39904</v>
      </c>
      <c r="F85" s="13">
        <v>4.83</v>
      </c>
      <c r="G85" s="13"/>
      <c r="H85" s="13"/>
      <c r="I85" s="13"/>
      <c r="J85" s="14"/>
      <c r="K85" s="13"/>
      <c r="L85" s="47"/>
    </row>
    <row r="86" spans="1:12" s="9" customFormat="1" ht="12.75">
      <c r="A86" s="5" t="s">
        <v>171</v>
      </c>
      <c r="B86" s="100"/>
      <c r="C86" s="11" t="s">
        <v>172</v>
      </c>
      <c r="D86" s="11" t="s">
        <v>173</v>
      </c>
      <c r="E86" s="12">
        <v>39114</v>
      </c>
      <c r="F86" s="13">
        <v>2.76</v>
      </c>
      <c r="G86" s="13">
        <v>2.89</v>
      </c>
      <c r="H86" s="13">
        <v>3.14</v>
      </c>
      <c r="I86" s="13"/>
      <c r="J86" s="14"/>
      <c r="K86" s="13"/>
      <c r="L86" s="47"/>
    </row>
    <row r="87" spans="1:12" s="9" customFormat="1" ht="12.75">
      <c r="A87" s="5" t="s">
        <v>174</v>
      </c>
      <c r="B87" s="97" t="s">
        <v>175</v>
      </c>
      <c r="C87" s="16" t="s">
        <v>176</v>
      </c>
      <c r="D87" s="11" t="s">
        <v>177</v>
      </c>
      <c r="E87" s="19">
        <v>39904</v>
      </c>
      <c r="F87" s="13">
        <v>4.42</v>
      </c>
      <c r="G87" s="13">
        <v>5.74</v>
      </c>
      <c r="H87" s="13">
        <v>5.74</v>
      </c>
      <c r="I87" s="13"/>
      <c r="J87" s="14"/>
      <c r="K87" s="13"/>
      <c r="L87" s="47"/>
    </row>
    <row r="88" spans="1:12" s="9" customFormat="1" ht="12.75">
      <c r="A88" s="5" t="s">
        <v>178</v>
      </c>
      <c r="B88" s="98"/>
      <c r="C88" s="11" t="s">
        <v>179</v>
      </c>
      <c r="D88" s="12" t="s">
        <v>180</v>
      </c>
      <c r="E88" s="12">
        <v>38991</v>
      </c>
      <c r="F88" s="13"/>
      <c r="G88" s="13"/>
      <c r="H88" s="13"/>
      <c r="I88" s="13"/>
      <c r="J88" s="14"/>
      <c r="K88" s="13">
        <v>3.26</v>
      </c>
      <c r="L88" s="47"/>
    </row>
    <row r="89" spans="1:12" s="9" customFormat="1" ht="12.75">
      <c r="A89" s="5" t="s">
        <v>181</v>
      </c>
      <c r="B89" s="98"/>
      <c r="C89" s="11" t="s">
        <v>179</v>
      </c>
      <c r="D89" s="11" t="s">
        <v>182</v>
      </c>
      <c r="E89" s="12">
        <v>39387</v>
      </c>
      <c r="F89" s="13"/>
      <c r="G89" s="13"/>
      <c r="H89" s="13"/>
      <c r="I89" s="13">
        <v>3.87</v>
      </c>
      <c r="J89" s="14">
        <v>4.05</v>
      </c>
      <c r="K89" s="13"/>
      <c r="L89" s="47"/>
    </row>
    <row r="90" spans="1:12" s="37" customFormat="1" ht="12.75">
      <c r="A90" s="5"/>
      <c r="B90" s="75"/>
      <c r="C90" s="76"/>
      <c r="D90" s="27"/>
      <c r="E90" s="77"/>
      <c r="F90" s="13"/>
      <c r="G90" s="13"/>
      <c r="H90" s="13"/>
      <c r="I90" s="13"/>
      <c r="J90" s="14"/>
      <c r="K90" s="13"/>
      <c r="L90" s="48"/>
    </row>
    <row r="91" spans="1:12" s="37" customFormat="1" ht="12.75">
      <c r="A91" s="5"/>
      <c r="B91" s="75"/>
      <c r="C91" s="76"/>
      <c r="D91" s="27"/>
      <c r="E91" s="77"/>
      <c r="F91" s="13"/>
      <c r="G91" s="13"/>
      <c r="H91" s="13"/>
      <c r="I91" s="13"/>
      <c r="J91" s="14"/>
      <c r="K91" s="13"/>
      <c r="L91" s="48"/>
    </row>
    <row r="92" spans="1:12" s="37" customFormat="1" ht="12.75">
      <c r="A92" s="5"/>
      <c r="B92" s="75"/>
      <c r="C92" s="76"/>
      <c r="D92" s="33" t="s">
        <v>183</v>
      </c>
      <c r="E92" s="33"/>
      <c r="F92" s="33">
        <f aca="true" t="shared" si="0" ref="F92:K92">MIN(F11:F90)</f>
        <v>1.5</v>
      </c>
      <c r="G92" s="33">
        <f t="shared" si="0"/>
        <v>2.4</v>
      </c>
      <c r="H92" s="33">
        <f t="shared" si="0"/>
        <v>2.26</v>
      </c>
      <c r="I92" s="33">
        <f t="shared" si="0"/>
        <v>1.7</v>
      </c>
      <c r="J92" s="78">
        <f t="shared" si="0"/>
        <v>1.84</v>
      </c>
      <c r="K92" s="79">
        <f t="shared" si="0"/>
        <v>2</v>
      </c>
      <c r="L92" s="48"/>
    </row>
    <row r="93" spans="1:12" s="37" customFormat="1" ht="12.75">
      <c r="A93" s="5"/>
      <c r="B93" s="75"/>
      <c r="C93" s="76"/>
      <c r="D93" s="33" t="s">
        <v>184</v>
      </c>
      <c r="E93" s="33"/>
      <c r="F93" s="79">
        <f aca="true" t="shared" si="1" ref="F93:K93">AVERAGE(F11:F90)</f>
        <v>3.4219354838709677</v>
      </c>
      <c r="G93" s="79">
        <f t="shared" si="1"/>
        <v>4.603199999999998</v>
      </c>
      <c r="H93" s="79">
        <f t="shared" si="1"/>
        <v>5.358076923076922</v>
      </c>
      <c r="I93" s="79">
        <f t="shared" si="1"/>
        <v>5.740769230769231</v>
      </c>
      <c r="J93" s="80">
        <f t="shared" si="1"/>
        <v>6.87409090909091</v>
      </c>
      <c r="K93" s="79">
        <f t="shared" si="1"/>
        <v>7.077391304347825</v>
      </c>
      <c r="L93" s="48"/>
    </row>
    <row r="94" spans="1:12" s="37" customFormat="1" ht="12.75">
      <c r="A94" s="5"/>
      <c r="B94" s="75"/>
      <c r="C94" s="76"/>
      <c r="D94" s="33" t="s">
        <v>185</v>
      </c>
      <c r="E94" s="33"/>
      <c r="F94" s="33">
        <f aca="true" t="shared" si="2" ref="F94:K94">MAX(F11:F90)</f>
        <v>5.52</v>
      </c>
      <c r="G94" s="33">
        <f t="shared" si="2"/>
        <v>8.7</v>
      </c>
      <c r="H94" s="33">
        <f t="shared" si="2"/>
        <v>16.24</v>
      </c>
      <c r="I94" s="33">
        <f t="shared" si="2"/>
        <v>13.28</v>
      </c>
      <c r="J94" s="78">
        <f t="shared" si="2"/>
        <v>14.54</v>
      </c>
      <c r="K94" s="33">
        <f t="shared" si="2"/>
        <v>15.83</v>
      </c>
      <c r="L94" s="48"/>
    </row>
    <row r="95" spans="1:12" s="37" customFormat="1" ht="12.75">
      <c r="A95" s="5"/>
      <c r="B95" s="76"/>
      <c r="C95" s="76"/>
      <c r="D95" s="76"/>
      <c r="E95" s="76"/>
      <c r="F95" s="76"/>
      <c r="G95" s="76"/>
      <c r="H95" s="76"/>
      <c r="I95" s="76"/>
      <c r="J95" s="81"/>
      <c r="K95" s="76"/>
      <c r="L95" s="48"/>
    </row>
    <row r="96" spans="1:12" s="37" customFormat="1" ht="12.75">
      <c r="A96" s="5"/>
      <c r="B96" s="76"/>
      <c r="C96" s="76"/>
      <c r="D96" s="76"/>
      <c r="E96" s="76"/>
      <c r="F96" s="76"/>
      <c r="G96" s="76"/>
      <c r="H96" s="76"/>
      <c r="I96" s="76"/>
      <c r="J96" s="81"/>
      <c r="K96" s="76"/>
      <c r="L96" s="48"/>
    </row>
    <row r="97" spans="1:12" s="37" customFormat="1" ht="12.75">
      <c r="A97" s="5"/>
      <c r="B97" s="76"/>
      <c r="C97" s="76"/>
      <c r="D97" s="76"/>
      <c r="E97" s="76"/>
      <c r="F97" s="76"/>
      <c r="G97" s="76"/>
      <c r="H97" s="76"/>
      <c r="I97" s="76"/>
      <c r="J97" s="81"/>
      <c r="K97" s="76"/>
      <c r="L97" s="18"/>
    </row>
    <row r="98" spans="1:12" s="37" customFormat="1" ht="27" customHeight="1">
      <c r="A98" s="5"/>
      <c r="B98" s="122" t="s">
        <v>186</v>
      </c>
      <c r="C98" s="122"/>
      <c r="D98" s="76"/>
      <c r="E98" s="76"/>
      <c r="F98" s="76">
        <f aca="true" t="shared" si="3" ref="F98:K98">COUNT(F11:F89)</f>
        <v>31</v>
      </c>
      <c r="G98" s="76">
        <f t="shared" si="3"/>
        <v>25</v>
      </c>
      <c r="H98" s="76">
        <f t="shared" si="3"/>
        <v>26</v>
      </c>
      <c r="I98" s="76">
        <f t="shared" si="3"/>
        <v>26</v>
      </c>
      <c r="J98" s="81">
        <f t="shared" si="3"/>
        <v>22</v>
      </c>
      <c r="K98" s="76">
        <f t="shared" si="3"/>
        <v>23</v>
      </c>
      <c r="L98" s="18"/>
    </row>
    <row r="99" spans="1:12" s="37" customFormat="1" ht="12.75">
      <c r="A99" s="5"/>
      <c r="B99" s="123" t="s">
        <v>187</v>
      </c>
      <c r="C99" s="123"/>
      <c r="D99" s="76"/>
      <c r="E99" s="76">
        <f>F98+G98+H98</f>
        <v>82</v>
      </c>
      <c r="F99" s="82"/>
      <c r="G99" s="76"/>
      <c r="H99" s="76"/>
      <c r="I99" s="76"/>
      <c r="J99" s="81"/>
      <c r="K99" s="76"/>
      <c r="L99" s="18"/>
    </row>
    <row r="100" spans="1:12" s="37" customFormat="1" ht="12.75">
      <c r="A100" s="5"/>
      <c r="B100" s="123" t="s">
        <v>188</v>
      </c>
      <c r="C100" s="123"/>
      <c r="D100" s="76"/>
      <c r="E100" s="76">
        <f>I98+J98+K98</f>
        <v>71</v>
      </c>
      <c r="F100" s="76"/>
      <c r="G100" s="76"/>
      <c r="H100" s="76"/>
      <c r="I100" s="76"/>
      <c r="J100" s="81"/>
      <c r="K100" s="76"/>
      <c r="L100" s="18"/>
    </row>
    <row r="101" spans="1:12" s="37" customFormat="1" ht="24.75" customHeight="1">
      <c r="A101" s="5"/>
      <c r="B101" s="122" t="s">
        <v>189</v>
      </c>
      <c r="C101" s="122"/>
      <c r="D101" s="76"/>
      <c r="E101" s="76">
        <f>SUM(E99:E100)</f>
        <v>153</v>
      </c>
      <c r="F101" s="76"/>
      <c r="G101" s="76"/>
      <c r="H101" s="76"/>
      <c r="I101" s="76"/>
      <c r="J101" s="81"/>
      <c r="K101" s="76"/>
      <c r="L101" s="18"/>
    </row>
    <row r="102" spans="1:12" s="37" customFormat="1" ht="24" customHeight="1">
      <c r="A102" s="5"/>
      <c r="B102" s="94" t="s">
        <v>190</v>
      </c>
      <c r="C102" s="94"/>
      <c r="D102" s="76"/>
      <c r="E102" s="76"/>
      <c r="F102" s="76"/>
      <c r="G102" s="76"/>
      <c r="H102" s="76"/>
      <c r="I102" s="76"/>
      <c r="J102" s="81"/>
      <c r="K102" s="76"/>
      <c r="L102" s="18"/>
    </row>
    <row r="103" spans="1:12" s="37" customFormat="1" ht="27" customHeight="1">
      <c r="A103" s="5"/>
      <c r="B103" s="94" t="s">
        <v>191</v>
      </c>
      <c r="C103" s="94"/>
      <c r="D103" s="76"/>
      <c r="E103" s="76"/>
      <c r="F103" s="76"/>
      <c r="G103" s="76"/>
      <c r="H103" s="76"/>
      <c r="I103" s="76"/>
      <c r="J103" s="81"/>
      <c r="K103" s="76"/>
      <c r="L103" s="18"/>
    </row>
    <row r="104" spans="1:11" ht="12.75">
      <c r="A104" s="83"/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12.75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12.75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12.75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12.7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12.7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12.7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12.75">
      <c r="A111" s="83"/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12.75">
      <c r="A112" s="83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12.75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12.75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12.75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12.75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12.75">
      <c r="A117" s="83"/>
      <c r="B117" s="84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12.75">
      <c r="A118" s="83"/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12.75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12.75">
      <c r="A120" s="83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12.75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12.75">
      <c r="A122" s="83"/>
      <c r="B122" s="84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12.75">
      <c r="A123" s="83"/>
      <c r="K123" s="85"/>
    </row>
    <row r="124" ht="12.75">
      <c r="K124" s="85"/>
    </row>
    <row r="125" ht="12.75">
      <c r="K125" s="85"/>
    </row>
    <row r="126" ht="12.75">
      <c r="K126" s="85"/>
    </row>
    <row r="127" ht="12.75">
      <c r="K127" s="85"/>
    </row>
    <row r="128" ht="12.75">
      <c r="K128" s="85"/>
    </row>
    <row r="129" ht="12.75">
      <c r="K129" s="85"/>
    </row>
    <row r="130" ht="12.75">
      <c r="K130" s="85"/>
    </row>
    <row r="131" ht="12.75">
      <c r="K131" s="85"/>
    </row>
    <row r="132" ht="12.75">
      <c r="K132" s="85"/>
    </row>
    <row r="133" ht="12.75">
      <c r="K133" s="85"/>
    </row>
    <row r="134" ht="12.75">
      <c r="K134" s="85"/>
    </row>
    <row r="135" ht="12.75">
      <c r="K135" s="85"/>
    </row>
    <row r="136" ht="12.75">
      <c r="K136" s="85"/>
    </row>
    <row r="137" ht="12.75">
      <c r="K137" s="85"/>
    </row>
    <row r="138" ht="12.75">
      <c r="K138" s="85"/>
    </row>
    <row r="139" ht="12.75">
      <c r="K139" s="85"/>
    </row>
    <row r="140" ht="12.75">
      <c r="K140" s="85"/>
    </row>
    <row r="141" ht="12.75">
      <c r="K141" s="85"/>
    </row>
    <row r="142" ht="12.75">
      <c r="K142" s="85"/>
    </row>
    <row r="143" ht="12.75">
      <c r="K143" s="85"/>
    </row>
    <row r="144" ht="12.75">
      <c r="K144" s="85"/>
    </row>
    <row r="145" ht="12.75">
      <c r="K145" s="85"/>
    </row>
    <row r="146" ht="12.75">
      <c r="K146" s="85"/>
    </row>
    <row r="147" ht="12.75">
      <c r="K147" s="85"/>
    </row>
    <row r="148" ht="12.75">
      <c r="K148" s="85"/>
    </row>
    <row r="149" ht="12.75">
      <c r="K149" s="85"/>
    </row>
    <row r="150" ht="12.75">
      <c r="K150" s="85"/>
    </row>
    <row r="151" ht="12.75">
      <c r="K151" s="85"/>
    </row>
    <row r="152" ht="12.75">
      <c r="K152" s="85"/>
    </row>
    <row r="153" ht="12.75">
      <c r="K153" s="85"/>
    </row>
    <row r="154" ht="12.75">
      <c r="K154" s="85"/>
    </row>
    <row r="155" ht="12.75">
      <c r="K155" s="85"/>
    </row>
    <row r="156" ht="12.75">
      <c r="K156" s="85"/>
    </row>
    <row r="157" ht="12.75">
      <c r="K157" s="85"/>
    </row>
    <row r="158" ht="12.75">
      <c r="K158" s="85"/>
    </row>
    <row r="159" ht="12.75">
      <c r="K159" s="85"/>
    </row>
  </sheetData>
  <mergeCells count="69">
    <mergeCell ref="B35:B37"/>
    <mergeCell ref="A32:A33"/>
    <mergeCell ref="B75:B76"/>
    <mergeCell ref="B101:C101"/>
    <mergeCell ref="B98:C98"/>
    <mergeCell ref="B99:C99"/>
    <mergeCell ref="B100:C100"/>
    <mergeCell ref="B59:B60"/>
    <mergeCell ref="B66:B68"/>
    <mergeCell ref="B71:B72"/>
    <mergeCell ref="E23:E25"/>
    <mergeCell ref="D23:D25"/>
    <mergeCell ref="B23:B28"/>
    <mergeCell ref="A30:A31"/>
    <mergeCell ref="C49:C50"/>
    <mergeCell ref="D49:D50"/>
    <mergeCell ref="A49:A50"/>
    <mergeCell ref="A44:A45"/>
    <mergeCell ref="B44:B45"/>
    <mergeCell ref="C16:C17"/>
    <mergeCell ref="C18:C19"/>
    <mergeCell ref="C40:C42"/>
    <mergeCell ref="C44:C45"/>
    <mergeCell ref="C20:C21"/>
    <mergeCell ref="B13:B14"/>
    <mergeCell ref="A56:A57"/>
    <mergeCell ref="B56:B57"/>
    <mergeCell ref="B49:B50"/>
    <mergeCell ref="A16:A17"/>
    <mergeCell ref="B16:B21"/>
    <mergeCell ref="A23:A25"/>
    <mergeCell ref="B30:B33"/>
    <mergeCell ref="B40:B42"/>
    <mergeCell ref="A40:A42"/>
    <mergeCell ref="A18:A19"/>
    <mergeCell ref="H6:H8"/>
    <mergeCell ref="F6:F8"/>
    <mergeCell ref="G6:G8"/>
    <mergeCell ref="D5:D8"/>
    <mergeCell ref="C13:C14"/>
    <mergeCell ref="A5:A8"/>
    <mergeCell ref="B5:B8"/>
    <mergeCell ref="C5:C8"/>
    <mergeCell ref="A13:A14"/>
    <mergeCell ref="B1:K1"/>
    <mergeCell ref="B2:K2"/>
    <mergeCell ref="C4:K4"/>
    <mergeCell ref="E5:E8"/>
    <mergeCell ref="I6:I8"/>
    <mergeCell ref="J6:J8"/>
    <mergeCell ref="B3:K3"/>
    <mergeCell ref="K6:K8"/>
    <mergeCell ref="I5:K5"/>
    <mergeCell ref="F5:H5"/>
    <mergeCell ref="B102:C102"/>
    <mergeCell ref="B103:C103"/>
    <mergeCell ref="A75:A76"/>
    <mergeCell ref="C75:C76"/>
    <mergeCell ref="B80:B81"/>
    <mergeCell ref="B87:B89"/>
    <mergeCell ref="B85:B86"/>
    <mergeCell ref="E59:E60"/>
    <mergeCell ref="C80:C81"/>
    <mergeCell ref="E63:E64"/>
    <mergeCell ref="D63:D64"/>
    <mergeCell ref="C63:C64"/>
    <mergeCell ref="E66:E68"/>
    <mergeCell ref="D66:D68"/>
    <mergeCell ref="D59:D60"/>
  </mergeCells>
  <printOptions/>
  <pageMargins left="0.82" right="0.3" top="0.23" bottom="0.54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dcterms:created xsi:type="dcterms:W3CDTF">2010-05-18T13:22:55Z</dcterms:created>
  <dcterms:modified xsi:type="dcterms:W3CDTF">2010-06-24T10:52:46Z</dcterms:modified>
  <cp:category/>
  <cp:version/>
  <cp:contentType/>
  <cp:contentStatus/>
</cp:coreProperties>
</file>