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теплопостачання" sheetId="1" r:id="rId1"/>
  </sheets>
  <definedNames>
    <definedName name="_xlnm.Print_Area" localSheetId="0">'теплопостачання'!$A$1:$R$103</definedName>
  </definedNames>
  <calcPr fullCalcOnLoad="1"/>
</workbook>
</file>

<file path=xl/sharedStrings.xml><?xml version="1.0" encoding="utf-8"?>
<sst xmlns="http://schemas.openxmlformats.org/spreadsheetml/2006/main" count="271" uniqueCount="183">
  <si>
    <t>ТАРИФИ</t>
  </si>
  <si>
    <t>на послуги з теплопостачання (з ПДВ, єдиним податком) по містах і селищах міського типу Сумської області</t>
  </si>
  <si>
    <t>станом на 1 травня 2010 року</t>
  </si>
  <si>
    <t>(гривень)</t>
  </si>
  <si>
    <t>№№ п/п</t>
  </si>
  <si>
    <t>Населений пункт</t>
  </si>
  <si>
    <t>Підприємство - надавач послуги</t>
  </si>
  <si>
    <t>Дата прийняття  і номер  рішення</t>
  </si>
  <si>
    <t>Дата введення в дію тарифів</t>
  </si>
  <si>
    <t>Вид палива</t>
  </si>
  <si>
    <t>Тариф за 1 Гкал</t>
  </si>
  <si>
    <t>Тариф на централізоване опалення за 1 кв. метр опалювальної площі</t>
  </si>
  <si>
    <t>Тариф   на   підігрів   води   за    1 куб. метр</t>
  </si>
  <si>
    <t>населення</t>
  </si>
  <si>
    <t>бюджетні організації</t>
  </si>
  <si>
    <t>інші</t>
  </si>
  <si>
    <t>протягом року</t>
  </si>
  <si>
    <t>за опалювальний період</t>
  </si>
  <si>
    <t>м. Суми</t>
  </si>
  <si>
    <t>1.1</t>
  </si>
  <si>
    <t>ТОВ "Сумитеплоенерго</t>
  </si>
  <si>
    <t>26.01.2010 №41</t>
  </si>
  <si>
    <t>газ</t>
  </si>
  <si>
    <t>1.2</t>
  </si>
  <si>
    <t>1.3</t>
  </si>
  <si>
    <t>ТОВ "Сумитеплоенерго (для котельні СНАУ)</t>
  </si>
  <si>
    <t>03.03.09 № 120</t>
  </si>
  <si>
    <t>1.4</t>
  </si>
  <si>
    <t>1.5</t>
  </si>
  <si>
    <t>01.12.09 № 716 (для релігійних організацій)</t>
  </si>
  <si>
    <t>1.6</t>
  </si>
  <si>
    <t>КППВ</t>
  </si>
  <si>
    <t>26.01.2010 №40</t>
  </si>
  <si>
    <t>1.7</t>
  </si>
  <si>
    <t>1.8</t>
  </si>
  <si>
    <t>01.12.2009 №716 (для релігійних організацій)</t>
  </si>
  <si>
    <t>1.9</t>
  </si>
  <si>
    <t>"Сумиторг-партнер"</t>
  </si>
  <si>
    <t>11.02.2010 №100</t>
  </si>
  <si>
    <t>м. Глухів</t>
  </si>
  <si>
    <t>2.1</t>
  </si>
  <si>
    <t>КП "Глухівський тепловий район"</t>
  </si>
  <si>
    <t>30.12.2009 №369</t>
  </si>
  <si>
    <t>2.2</t>
  </si>
  <si>
    <t>11.02.09 № 43</t>
  </si>
  <si>
    <t>2.3</t>
  </si>
  <si>
    <t>2.4</t>
  </si>
  <si>
    <t>Коледж Сумського НАУ</t>
  </si>
  <si>
    <t>02.03.09 № 68</t>
  </si>
  <si>
    <t>2.5</t>
  </si>
  <si>
    <t>Професійний ліцей</t>
  </si>
  <si>
    <t>29.11.06 № 322</t>
  </si>
  <si>
    <t>м. Конотоп</t>
  </si>
  <si>
    <t>3.1</t>
  </si>
  <si>
    <t xml:space="preserve">м. Конотоп </t>
  </si>
  <si>
    <t>КП "Теплогарант"</t>
  </si>
  <si>
    <t>29.09.08 № 355</t>
  </si>
  <si>
    <t>"</t>
  </si>
  <si>
    <t>10.02.09 № 53</t>
  </si>
  <si>
    <t>3.3</t>
  </si>
  <si>
    <t>КП "Тепло"</t>
  </si>
  <si>
    <t>3.4</t>
  </si>
  <si>
    <t>ТОВ "Тепловодпостач"</t>
  </si>
  <si>
    <t>23.02.09 № 82</t>
  </si>
  <si>
    <t>3.6</t>
  </si>
  <si>
    <t>ДП "Авіакон"</t>
  </si>
  <si>
    <t>3.7</t>
  </si>
  <si>
    <t>Відділкова лікарня</t>
  </si>
  <si>
    <t>27.10.08 № 398</t>
  </si>
  <si>
    <t>12.03.09 № 84</t>
  </si>
  <si>
    <t>3.8</t>
  </si>
  <si>
    <t>АТЗТ "Сигмус"</t>
  </si>
  <si>
    <t>30.11.2009 № 378</t>
  </si>
  <si>
    <t>м. Лебедин</t>
  </si>
  <si>
    <t>4.1</t>
  </si>
  <si>
    <t>КП "Лебединтеплоенерго"</t>
  </si>
  <si>
    <t>18.02.09 № 40</t>
  </si>
  <si>
    <t>м. Охтирка</t>
  </si>
  <si>
    <t>5.1</t>
  </si>
  <si>
    <t>Охтирська філія ТОВ СП "Правекс-Брок"</t>
  </si>
  <si>
    <t>31.12.09 №301</t>
  </si>
  <si>
    <t>при наявності приладів обліку</t>
  </si>
  <si>
    <t>при відсутності приладів обліку</t>
  </si>
  <si>
    <t>у разі відсутності приладів обліку 1,2 поверхові одноквартирні житлові будинки в опалювальний період</t>
  </si>
  <si>
    <t>у разі відсутності приладів обліку   багатоповерхові житлові будинки в опалювальний період</t>
  </si>
  <si>
    <t>31.12.2009 №301</t>
  </si>
  <si>
    <t>31.12.09 №300</t>
  </si>
  <si>
    <t>транспортування тепл.енерг.</t>
  </si>
  <si>
    <t>м. Ромни</t>
  </si>
  <si>
    <t>6.1</t>
  </si>
  <si>
    <t xml:space="preserve">м. Ромни </t>
  </si>
  <si>
    <t>КП "Ромнитеплосервіс"</t>
  </si>
  <si>
    <t>20.08.08 №234</t>
  </si>
  <si>
    <t>6.2</t>
  </si>
  <si>
    <t>13.02.09 №29</t>
  </si>
  <si>
    <t>6.3</t>
  </si>
  <si>
    <t>19.06.09 №148</t>
  </si>
  <si>
    <t>6.4</t>
  </si>
  <si>
    <t>КП "Ромникомунтепло"</t>
  </si>
  <si>
    <t>20.08.08 № 233</t>
  </si>
  <si>
    <t>6.5</t>
  </si>
  <si>
    <t>13.02.09 №31</t>
  </si>
  <si>
    <t>6.6</t>
  </si>
  <si>
    <t>19.06.09 №147</t>
  </si>
  <si>
    <t>м. Шостка</t>
  </si>
  <si>
    <t>7.1</t>
  </si>
  <si>
    <t>ТОВ "ШП Харьківенерго-ремонт"</t>
  </si>
  <si>
    <t>23.10.08 № 357</t>
  </si>
  <si>
    <t>7.2</t>
  </si>
  <si>
    <t>26.03.09 № 84</t>
  </si>
  <si>
    <t>7.4</t>
  </si>
  <si>
    <t>ТОВ "Шостка-тепло"</t>
  </si>
  <si>
    <t>07.11.08 № 367</t>
  </si>
  <si>
    <t>7.5</t>
  </si>
  <si>
    <t>7.6</t>
  </si>
  <si>
    <t>КЗ "Імпульс"</t>
  </si>
  <si>
    <t>10.11.08 № 371</t>
  </si>
  <si>
    <t>7.7</t>
  </si>
  <si>
    <t>25.11.09 № 355</t>
  </si>
  <si>
    <t>7.8</t>
  </si>
  <si>
    <t>ВАТ "Шосткинський міськмолкомбінат"</t>
  </si>
  <si>
    <t>Білопільський район</t>
  </si>
  <si>
    <t>8.1</t>
  </si>
  <si>
    <t>м. Білопілля</t>
  </si>
  <si>
    <t>ТОВ "Тепло"</t>
  </si>
  <si>
    <t>20.01.2010 №10 17.03.2010 №35</t>
  </si>
  <si>
    <t>8.2</t>
  </si>
  <si>
    <t>Білопіл.р-н (Улянівка.)</t>
  </si>
  <si>
    <t>24.02.09 № 6</t>
  </si>
  <si>
    <t>8.3</t>
  </si>
  <si>
    <t>Білопіл.р-н (Жовтневе)</t>
  </si>
  <si>
    <t>25.02.09 № 20</t>
  </si>
  <si>
    <t>Буринський район</t>
  </si>
  <si>
    <t>9.1</t>
  </si>
  <si>
    <t>Буриньський</t>
  </si>
  <si>
    <t>КП "Буриньтеплосервіс"</t>
  </si>
  <si>
    <t>04.02.09 № 19</t>
  </si>
  <si>
    <t>Великописарівський район</t>
  </si>
  <si>
    <t>Глухівський район</t>
  </si>
  <si>
    <t>Конотопський район</t>
  </si>
  <si>
    <t>Краснопільський район</t>
  </si>
  <si>
    <t>13.1.</t>
  </si>
  <si>
    <t>смт Краснопілля</t>
  </si>
  <si>
    <t>ТОВ "Теплоенерго"</t>
  </si>
  <si>
    <t>05.02.2010 №7</t>
  </si>
  <si>
    <t>Кролевецький район</t>
  </si>
  <si>
    <t>14.1</t>
  </si>
  <si>
    <t>м. Кролевець</t>
  </si>
  <si>
    <t>РКП "Аква-термо"</t>
  </si>
  <si>
    <t>12.02.09 № 39</t>
  </si>
  <si>
    <t>газ, дрова</t>
  </si>
  <si>
    <t>Лебединський район</t>
  </si>
  <si>
    <t>Липоводолинський район</t>
  </si>
  <si>
    <t>16.19</t>
  </si>
  <si>
    <t xml:space="preserve">смт Л.Долина </t>
  </si>
  <si>
    <t>КП "Теплокомуненерго"*</t>
  </si>
  <si>
    <t>11.02.09 № 13</t>
  </si>
  <si>
    <t>Недригайлівський район</t>
  </si>
  <si>
    <t>17.1</t>
  </si>
  <si>
    <t>смт Недригайлів</t>
  </si>
  <si>
    <t>РКП "Недригайлів-теплогарант"</t>
  </si>
  <si>
    <t>04.03.09  б/н</t>
  </si>
  <si>
    <t>Охтирський район</t>
  </si>
  <si>
    <t>Путивльський район</t>
  </si>
  <si>
    <t>Роменський район</t>
  </si>
  <si>
    <t>Серединобудський район</t>
  </si>
  <si>
    <t>Сумський район</t>
  </si>
  <si>
    <t>Тростянецький район</t>
  </si>
  <si>
    <t>23.1</t>
  </si>
  <si>
    <t>м. Тростянець</t>
  </si>
  <si>
    <t>КП "Райкомунгосп"</t>
  </si>
  <si>
    <t>16.12.09 № 708</t>
  </si>
  <si>
    <t>23.2</t>
  </si>
  <si>
    <t>16.12.09 № 707</t>
  </si>
  <si>
    <t>Шосткинський район</t>
  </si>
  <si>
    <t>Ямпільський район</t>
  </si>
  <si>
    <t>МІНІМАЛЬНИЙ</t>
  </si>
  <si>
    <t>СЕРЕДНІЙ</t>
  </si>
  <si>
    <t>МАКСИМАЛЬНИЙ</t>
  </si>
  <si>
    <t>Кількість тарифів по видах</t>
  </si>
  <si>
    <t>Кількість тарифів за 1 Гкал</t>
  </si>
  <si>
    <t>Кількість населених пунктів</t>
  </si>
  <si>
    <t>Кількість надавачів послуг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</si>
</sst>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"/>
    <numFmt numFmtId="181" formatCode="0.00000"/>
    <numFmt numFmtId="182" formatCode="0.0000"/>
    <numFmt numFmtId="183" formatCode="0.000"/>
    <numFmt numFmtId="184" formatCode="dd\.mm\.yy;@"/>
    <numFmt numFmtId="185" formatCode="[$-FC19]d\ mmmm\ yyyy\ &quot;г.&quot;"/>
    <numFmt numFmtId="186" formatCode="mmm/yyyy"/>
    <numFmt numFmtId="187" formatCode="dd/mm/yy;@"/>
    <numFmt numFmtId="188" formatCode="[$-422]d\ mmmm\ yyyy&quot; р.&quot;"/>
  </numFmts>
  <fonts count="17">
    <font>
      <sz val="10"/>
      <name val="Arial Cyr"/>
      <family val="0"/>
    </font>
    <font>
      <sz val="8"/>
      <name val="Arial Cyr"/>
      <family val="0"/>
    </font>
    <font>
      <b/>
      <sz val="10"/>
      <name val="Arial"/>
      <family val="2"/>
    </font>
    <font>
      <b/>
      <sz val="10"/>
      <name val="Arial Cyr"/>
      <family val="0"/>
    </font>
    <font>
      <sz val="10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Arial Cyr"/>
      <family val="0"/>
    </font>
    <font>
      <sz val="9"/>
      <color indexed="8"/>
      <name val="Arial Cyr"/>
      <family val="2"/>
    </font>
    <font>
      <sz val="8"/>
      <color indexed="8"/>
      <name val="Arial Cyr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0"/>
      <color indexed="10"/>
      <name val="Arial Cyr"/>
      <family val="0"/>
    </font>
    <font>
      <sz val="10"/>
      <color indexed="8"/>
      <name val="Arial Cyr"/>
      <family val="0"/>
    </font>
    <font>
      <b/>
      <sz val="9"/>
      <color indexed="8"/>
      <name val="Arial Cyr"/>
      <family val="0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49" fontId="5" fillId="2" borderId="1" xfId="0" applyNumberFormat="1" applyFont="1" applyFill="1" applyBorder="1" applyAlignment="1">
      <alignment horizontal="center"/>
    </xf>
    <xf numFmtId="0" fontId="5" fillId="2" borderId="1" xfId="0" applyFont="1" applyFill="1" applyBorder="1" applyAlignment="1">
      <alignment horizontal="left" vertical="center"/>
    </xf>
    <xf numFmtId="0" fontId="6" fillId="2" borderId="1" xfId="0" applyFont="1" applyFill="1" applyBorder="1" applyAlignment="1">
      <alignment horizontal="left" vertical="center"/>
    </xf>
    <xf numFmtId="0" fontId="0" fillId="2" borderId="0" xfId="0" applyFill="1" applyBorder="1" applyAlignment="1">
      <alignment/>
    </xf>
    <xf numFmtId="0" fontId="0" fillId="2" borderId="0" xfId="0" applyFill="1" applyAlignment="1">
      <alignment/>
    </xf>
    <xf numFmtId="2" fontId="8" fillId="2" borderId="1" xfId="0" applyNumberFormat="1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center" vertical="center"/>
    </xf>
    <xf numFmtId="187" fontId="8" fillId="2" borderId="1" xfId="0" applyNumberFormat="1" applyFont="1" applyFill="1" applyBorder="1" applyAlignment="1">
      <alignment horizontal="center" vertical="center"/>
    </xf>
    <xf numFmtId="2" fontId="9" fillId="2" borderId="1" xfId="0" applyNumberFormat="1" applyFont="1" applyFill="1" applyBorder="1" applyAlignment="1">
      <alignment horizontal="center" vertical="center"/>
    </xf>
    <xf numFmtId="2" fontId="10" fillId="2" borderId="1" xfId="0" applyNumberFormat="1" applyFont="1" applyFill="1" applyBorder="1" applyAlignment="1">
      <alignment horizontal="center" vertical="center"/>
    </xf>
    <xf numFmtId="0" fontId="11" fillId="2" borderId="0" xfId="0" applyFont="1" applyFill="1" applyBorder="1" applyAlignment="1">
      <alignment/>
    </xf>
    <xf numFmtId="0" fontId="11" fillId="2" borderId="0" xfId="0" applyFont="1" applyFill="1" applyAlignment="1">
      <alignment/>
    </xf>
    <xf numFmtId="2" fontId="8" fillId="2" borderId="1" xfId="0" applyNumberFormat="1" applyFont="1" applyFill="1" applyBorder="1" applyAlignment="1">
      <alignment horizontal="left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/>
    </xf>
    <xf numFmtId="0" fontId="11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 horizontal="left" vertical="center"/>
    </xf>
    <xf numFmtId="2" fontId="6" fillId="2" borderId="1" xfId="0" applyNumberFormat="1" applyFont="1" applyFill="1" applyBorder="1" applyAlignment="1">
      <alignment horizontal="left" vertical="center"/>
    </xf>
    <xf numFmtId="187" fontId="6" fillId="2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 wrapText="1"/>
    </xf>
    <xf numFmtId="187" fontId="8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left" vertical="center"/>
    </xf>
    <xf numFmtId="2" fontId="7" fillId="2" borderId="1" xfId="0" applyNumberFormat="1" applyFont="1" applyFill="1" applyBorder="1" applyAlignment="1">
      <alignment/>
    </xf>
    <xf numFmtId="2" fontId="8" fillId="2" borderId="1" xfId="0" applyNumberFormat="1" applyFont="1" applyFill="1" applyBorder="1" applyAlignment="1">
      <alignment horizontal="left" wrapText="1"/>
    </xf>
    <xf numFmtId="187" fontId="8" fillId="2" borderId="1" xfId="0" applyNumberFormat="1" applyFont="1" applyFill="1" applyBorder="1" applyAlignment="1">
      <alignment horizontal="center" vertical="center" wrapText="1"/>
    </xf>
    <xf numFmtId="14" fontId="8" fillId="2" borderId="1" xfId="0" applyNumberFormat="1" applyFont="1" applyFill="1" applyBorder="1" applyAlignment="1">
      <alignment horizontal="center" vertical="center"/>
    </xf>
    <xf numFmtId="187" fontId="10" fillId="2" borderId="1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>
      <alignment/>
    </xf>
    <xf numFmtId="0" fontId="0" fillId="2" borderId="0" xfId="0" applyFont="1" applyFill="1" applyAlignment="1">
      <alignment/>
    </xf>
    <xf numFmtId="2" fontId="12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center" vertical="center"/>
    </xf>
    <xf numFmtId="2" fontId="8" fillId="2" borderId="1" xfId="0" applyNumberFormat="1" applyFont="1" applyFill="1" applyBorder="1" applyAlignment="1">
      <alignment horizontal="left"/>
    </xf>
    <xf numFmtId="2" fontId="7" fillId="2" borderId="1" xfId="0" applyNumberFormat="1" applyFont="1" applyFill="1" applyBorder="1" applyAlignment="1">
      <alignment wrapText="1"/>
    </xf>
    <xf numFmtId="2" fontId="13" fillId="2" borderId="1" xfId="0" applyNumberFormat="1" applyFont="1" applyFill="1" applyBorder="1" applyAlignment="1">
      <alignment horizontal="left" vertical="center"/>
    </xf>
    <xf numFmtId="2" fontId="14" fillId="2" borderId="1" xfId="0" applyNumberFormat="1" applyFont="1" applyFill="1" applyBorder="1" applyAlignment="1">
      <alignment horizontal="left" vertical="center"/>
    </xf>
    <xf numFmtId="187" fontId="12" fillId="2" borderId="1" xfId="0" applyNumberFormat="1" applyFont="1" applyFill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left" vertical="center"/>
    </xf>
    <xf numFmtId="2" fontId="15" fillId="2" borderId="1" xfId="0" applyNumberFormat="1" applyFont="1" applyFill="1" applyBorder="1" applyAlignment="1">
      <alignment horizontal="center" vertical="center"/>
    </xf>
    <xf numFmtId="187" fontId="1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2" fontId="7" fillId="2" borderId="1" xfId="0" applyNumberFormat="1" applyFont="1" applyFill="1" applyBorder="1" applyAlignment="1">
      <alignment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/>
    </xf>
    <xf numFmtId="2" fontId="8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vertical="center" wrapText="1"/>
    </xf>
    <xf numFmtId="49" fontId="9" fillId="2" borderId="1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/>
    </xf>
    <xf numFmtId="2" fontId="9" fillId="2" borderId="1" xfId="0" applyNumberFormat="1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2" fontId="16" fillId="2" borderId="1" xfId="0" applyNumberFormat="1" applyFont="1" applyFill="1" applyBorder="1" applyAlignment="1">
      <alignment horizontal="center" vertical="center"/>
    </xf>
    <xf numFmtId="0" fontId="3" fillId="2" borderId="0" xfId="0" applyFont="1" applyFill="1" applyBorder="1" applyAlignment="1">
      <alignment/>
    </xf>
    <xf numFmtId="0" fontId="3" fillId="2" borderId="0" xfId="0" applyFont="1" applyFill="1" applyAlignment="1">
      <alignment/>
    </xf>
    <xf numFmtId="0" fontId="9" fillId="2" borderId="1" xfId="0" applyFont="1" applyFill="1" applyBorder="1" applyAlignment="1">
      <alignment/>
    </xf>
    <xf numFmtId="0" fontId="9" fillId="2" borderId="1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/>
    </xf>
    <xf numFmtId="0" fontId="4" fillId="2" borderId="0" xfId="0" applyFont="1" applyFill="1" applyBorder="1" applyAlignment="1">
      <alignment/>
    </xf>
    <xf numFmtId="49" fontId="3" fillId="0" borderId="0" xfId="0" applyNumberFormat="1" applyFont="1" applyAlignment="1">
      <alignment/>
    </xf>
    <xf numFmtId="0" fontId="0" fillId="0" borderId="0" xfId="0" applyFont="1" applyAlignment="1">
      <alignment/>
    </xf>
    <xf numFmtId="2" fontId="8" fillId="2" borderId="1" xfId="0" applyNumberFormat="1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2" fontId="12" fillId="2" borderId="1" xfId="0" applyNumberFormat="1" applyFont="1" applyFill="1" applyBorder="1" applyAlignment="1">
      <alignment horizontal="left" vertical="center" wrapText="1"/>
    </xf>
    <xf numFmtId="2" fontId="7" fillId="2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horizontal="left" vertical="center"/>
    </xf>
    <xf numFmtId="2" fontId="8" fillId="2" borderId="1" xfId="0" applyNumberFormat="1" applyFont="1" applyFill="1" applyBorder="1" applyAlignment="1">
      <alignment wrapText="1"/>
    </xf>
    <xf numFmtId="2" fontId="12" fillId="2" borderId="1" xfId="0" applyNumberFormat="1" applyFont="1" applyFill="1" applyBorder="1" applyAlignment="1">
      <alignment wrapText="1"/>
    </xf>
    <xf numFmtId="2" fontId="8" fillId="2" borderId="1" xfId="0" applyNumberFormat="1" applyFont="1" applyFill="1" applyBorder="1" applyAlignment="1">
      <alignment horizontal="left" vertical="center"/>
    </xf>
    <xf numFmtId="2" fontId="9" fillId="2" borderId="1" xfId="0" applyNumberFormat="1" applyFont="1" applyFill="1" applyBorder="1" applyAlignment="1">
      <alignment horizontal="left" vertical="center"/>
    </xf>
    <xf numFmtId="2" fontId="10" fillId="2" borderId="1" xfId="0" applyNumberFormat="1" applyFont="1" applyFill="1" applyBorder="1" applyAlignment="1">
      <alignment horizontal="center" vertical="center"/>
    </xf>
    <xf numFmtId="2" fontId="12" fillId="2" borderId="1" xfId="0" applyNumberFormat="1" applyFont="1" applyFill="1" applyBorder="1" applyAlignment="1">
      <alignment horizontal="center" vertical="center"/>
    </xf>
    <xf numFmtId="2" fontId="7" fillId="2" borderId="1" xfId="0" applyNumberFormat="1" applyFont="1" applyFill="1" applyBorder="1" applyAlignment="1">
      <alignment horizontal="left" vertical="center" wrapText="1"/>
    </xf>
    <xf numFmtId="49" fontId="5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left" wrapText="1"/>
    </xf>
    <xf numFmtId="2" fontId="9" fillId="2" borderId="1" xfId="0" applyNumberFormat="1" applyFont="1" applyFill="1" applyBorder="1" applyAlignment="1">
      <alignment horizontal="center" vertical="center"/>
    </xf>
    <xf numFmtId="0" fontId="12" fillId="2" borderId="1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/>
    </xf>
    <xf numFmtId="2" fontId="5" fillId="2" borderId="1" xfId="0" applyNumberFormat="1" applyFont="1" applyFill="1" applyBorder="1" applyAlignment="1">
      <alignment/>
    </xf>
    <xf numFmtId="2" fontId="6" fillId="2" borderId="1" xfId="0" applyNumberFormat="1" applyFont="1" applyFill="1" applyBorder="1" applyAlignment="1">
      <alignment/>
    </xf>
    <xf numFmtId="2" fontId="15" fillId="2" borderId="1" xfId="0" applyNumberFormat="1" applyFont="1" applyFill="1" applyBorder="1" applyAlignment="1">
      <alignment horizontal="left" vertical="center"/>
    </xf>
    <xf numFmtId="2" fontId="13" fillId="2" borderId="1" xfId="0" applyNumberFormat="1" applyFont="1" applyFill="1" applyBorder="1" applyAlignment="1">
      <alignment horizontal="left" vertical="center"/>
    </xf>
    <xf numFmtId="2" fontId="12" fillId="2" borderId="1" xfId="0" applyNumberFormat="1" applyFont="1" applyFill="1" applyBorder="1" applyAlignment="1">
      <alignment vertical="center"/>
    </xf>
    <xf numFmtId="187" fontId="12" fillId="2" borderId="1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104"/>
  <sheetViews>
    <sheetView tabSelected="1" workbookViewId="0" topLeftCell="A1">
      <selection activeCell="A3" sqref="A3:R3"/>
    </sheetView>
  </sheetViews>
  <sheetFormatPr defaultColWidth="9.00390625" defaultRowHeight="12.75"/>
  <cols>
    <col min="1" max="1" width="4.75390625" style="71" customWidth="1"/>
    <col min="2" max="2" width="15.375" style="72" customWidth="1"/>
    <col min="3" max="3" width="21.00390625" style="72" customWidth="1"/>
    <col min="4" max="4" width="14.00390625" style="72" customWidth="1"/>
    <col min="5" max="5" width="10.625" style="72" customWidth="1"/>
    <col min="6" max="6" width="7.375" style="72" customWidth="1"/>
    <col min="7" max="11" width="7.875" style="72" customWidth="1"/>
    <col min="12" max="12" width="8.875" style="72" customWidth="1"/>
    <col min="13" max="18" width="7.875" style="72" customWidth="1"/>
    <col min="19" max="23" width="9.125" style="2" customWidth="1"/>
  </cols>
  <sheetData>
    <row r="1" spans="1:18" ht="12.75">
      <c r="A1" s="1"/>
      <c r="B1" s="56" t="s">
        <v>0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</row>
    <row r="2" spans="1:18" ht="12.75">
      <c r="A2" s="1"/>
      <c r="B2" s="56" t="s">
        <v>1</v>
      </c>
      <c r="C2" s="56"/>
      <c r="D2" s="56"/>
      <c r="E2" s="56"/>
      <c r="F2" s="56"/>
      <c r="G2" s="56"/>
      <c r="H2" s="56"/>
      <c r="I2" s="56"/>
      <c r="J2" s="56"/>
      <c r="K2" s="56"/>
      <c r="L2" s="56"/>
      <c r="M2" s="56"/>
      <c r="N2" s="56"/>
      <c r="O2" s="56"/>
      <c r="P2" s="56"/>
      <c r="Q2" s="56"/>
      <c r="R2" s="56"/>
    </row>
    <row r="3" spans="1:18" ht="12.75">
      <c r="A3" s="29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30"/>
    </row>
    <row r="4" spans="1:18" ht="12.75">
      <c r="A4" s="1"/>
      <c r="B4" s="3"/>
      <c r="C4" s="57" t="s">
        <v>3</v>
      </c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</row>
    <row r="5" spans="1:18" ht="47.25" customHeight="1">
      <c r="A5" s="31" t="s">
        <v>4</v>
      </c>
      <c r="B5" s="58" t="s">
        <v>5</v>
      </c>
      <c r="C5" s="58" t="s">
        <v>6</v>
      </c>
      <c r="D5" s="58" t="s">
        <v>7</v>
      </c>
      <c r="E5" s="58" t="s">
        <v>8</v>
      </c>
      <c r="F5" s="58" t="s">
        <v>9</v>
      </c>
      <c r="G5" s="58" t="s">
        <v>10</v>
      </c>
      <c r="H5" s="58"/>
      <c r="I5" s="58"/>
      <c r="J5" s="58" t="s">
        <v>11</v>
      </c>
      <c r="K5" s="58"/>
      <c r="L5" s="58"/>
      <c r="M5" s="58"/>
      <c r="N5" s="58"/>
      <c r="O5" s="58"/>
      <c r="P5" s="58" t="s">
        <v>12</v>
      </c>
      <c r="Q5" s="58"/>
      <c r="R5" s="58"/>
    </row>
    <row r="6" spans="1:18" ht="12.75">
      <c r="A6" s="31"/>
      <c r="B6" s="58"/>
      <c r="C6" s="58"/>
      <c r="D6" s="58"/>
      <c r="E6" s="58"/>
      <c r="F6" s="58"/>
      <c r="G6" s="28" t="s">
        <v>13</v>
      </c>
      <c r="H6" s="28" t="s">
        <v>14</v>
      </c>
      <c r="I6" s="28" t="s">
        <v>15</v>
      </c>
      <c r="J6" s="58" t="s">
        <v>13</v>
      </c>
      <c r="K6" s="58"/>
      <c r="L6" s="58" t="s">
        <v>14</v>
      </c>
      <c r="M6" s="58"/>
      <c r="N6" s="58" t="s">
        <v>15</v>
      </c>
      <c r="O6" s="58"/>
      <c r="P6" s="28" t="s">
        <v>13</v>
      </c>
      <c r="Q6" s="28" t="s">
        <v>14</v>
      </c>
      <c r="R6" s="28" t="s">
        <v>15</v>
      </c>
    </row>
    <row r="7" spans="1:18" ht="16.5" customHeight="1">
      <c r="A7" s="31"/>
      <c r="B7" s="58"/>
      <c r="C7" s="58"/>
      <c r="D7" s="58"/>
      <c r="E7" s="58"/>
      <c r="F7" s="58"/>
      <c r="G7" s="28"/>
      <c r="H7" s="28"/>
      <c r="I7" s="28"/>
      <c r="J7" s="58"/>
      <c r="K7" s="58"/>
      <c r="L7" s="58"/>
      <c r="M7" s="58"/>
      <c r="N7" s="58"/>
      <c r="O7" s="58"/>
      <c r="P7" s="28"/>
      <c r="Q7" s="28"/>
      <c r="R7" s="28"/>
    </row>
    <row r="8" spans="1:18" ht="77.25" customHeight="1">
      <c r="A8" s="31"/>
      <c r="B8" s="58"/>
      <c r="C8" s="58"/>
      <c r="D8" s="58"/>
      <c r="E8" s="58"/>
      <c r="F8" s="58"/>
      <c r="G8" s="28"/>
      <c r="H8" s="28"/>
      <c r="I8" s="28"/>
      <c r="J8" s="4" t="s">
        <v>16</v>
      </c>
      <c r="K8" s="4" t="s">
        <v>17</v>
      </c>
      <c r="L8" s="4" t="s">
        <v>16</v>
      </c>
      <c r="M8" s="4" t="s">
        <v>17</v>
      </c>
      <c r="N8" s="4" t="s">
        <v>16</v>
      </c>
      <c r="O8" s="4" t="s">
        <v>17</v>
      </c>
      <c r="P8" s="28"/>
      <c r="Q8" s="28"/>
      <c r="R8" s="28"/>
    </row>
    <row r="9" spans="1:18" ht="12.75">
      <c r="A9" s="5">
        <v>1</v>
      </c>
      <c r="B9" s="6">
        <v>2</v>
      </c>
      <c r="C9" s="6">
        <v>3</v>
      </c>
      <c r="D9" s="6">
        <v>4</v>
      </c>
      <c r="E9" s="6">
        <v>5</v>
      </c>
      <c r="F9" s="6">
        <v>6</v>
      </c>
      <c r="G9" s="6">
        <v>7</v>
      </c>
      <c r="H9" s="6">
        <v>8</v>
      </c>
      <c r="I9" s="6">
        <v>9</v>
      </c>
      <c r="J9" s="6">
        <v>10</v>
      </c>
      <c r="K9" s="6">
        <v>11</v>
      </c>
      <c r="L9" s="6">
        <v>12</v>
      </c>
      <c r="M9" s="6">
        <v>13</v>
      </c>
      <c r="N9" s="6">
        <v>14</v>
      </c>
      <c r="O9" s="6">
        <v>15</v>
      </c>
      <c r="P9" s="6">
        <v>16</v>
      </c>
      <c r="Q9" s="6">
        <v>17</v>
      </c>
      <c r="R9" s="6">
        <v>18</v>
      </c>
    </row>
    <row r="10" spans="1:23" s="11" customFormat="1" ht="12.75">
      <c r="A10" s="7">
        <v>1</v>
      </c>
      <c r="B10" s="8" t="s">
        <v>18</v>
      </c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10"/>
      <c r="T10" s="10"/>
      <c r="U10" s="10"/>
      <c r="V10" s="10"/>
      <c r="W10" s="10"/>
    </row>
    <row r="11" spans="1:23" s="18" customFormat="1" ht="12.75">
      <c r="A11" s="7" t="s">
        <v>19</v>
      </c>
      <c r="B11" s="76" t="s">
        <v>18</v>
      </c>
      <c r="C11" s="12" t="s">
        <v>20</v>
      </c>
      <c r="D11" s="55" t="s">
        <v>21</v>
      </c>
      <c r="E11" s="32">
        <v>40179</v>
      </c>
      <c r="F11" s="15" t="s">
        <v>22</v>
      </c>
      <c r="G11" s="16">
        <v>141.72</v>
      </c>
      <c r="H11" s="16">
        <v>495.52</v>
      </c>
      <c r="I11" s="16">
        <v>495.52</v>
      </c>
      <c r="J11" s="16">
        <v>0.89</v>
      </c>
      <c r="K11" s="16">
        <v>3.86</v>
      </c>
      <c r="L11" s="16"/>
      <c r="M11" s="16"/>
      <c r="N11" s="16"/>
      <c r="O11" s="16"/>
      <c r="P11" s="16">
        <v>9.54</v>
      </c>
      <c r="Q11" s="16"/>
      <c r="R11" s="16"/>
      <c r="S11" s="17"/>
      <c r="T11" s="17"/>
      <c r="U11" s="17"/>
      <c r="V11" s="17"/>
      <c r="W11" s="17"/>
    </row>
    <row r="12" spans="1:23" s="18" customFormat="1" ht="12.75">
      <c r="A12" s="7" t="s">
        <v>23</v>
      </c>
      <c r="B12" s="76"/>
      <c r="C12" s="12" t="s">
        <v>20</v>
      </c>
      <c r="D12" s="55"/>
      <c r="E12" s="32"/>
      <c r="F12" s="15" t="s">
        <v>22</v>
      </c>
      <c r="G12" s="16">
        <v>202.86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7"/>
      <c r="T12" s="17"/>
      <c r="U12" s="17"/>
      <c r="V12" s="17"/>
      <c r="W12" s="17"/>
    </row>
    <row r="13" spans="1:23" s="18" customFormat="1" ht="12.75">
      <c r="A13" s="7" t="s">
        <v>24</v>
      </c>
      <c r="B13" s="76"/>
      <c r="C13" s="73" t="s">
        <v>25</v>
      </c>
      <c r="D13" s="55" t="s">
        <v>26</v>
      </c>
      <c r="E13" s="32">
        <v>39877</v>
      </c>
      <c r="F13" s="87" t="s">
        <v>22</v>
      </c>
      <c r="G13" s="82"/>
      <c r="H13" s="82">
        <v>546.26</v>
      </c>
      <c r="I13" s="82">
        <v>590.51</v>
      </c>
      <c r="J13" s="82"/>
      <c r="K13" s="82"/>
      <c r="L13" s="82"/>
      <c r="M13" s="82"/>
      <c r="N13" s="82"/>
      <c r="O13" s="82"/>
      <c r="P13" s="82"/>
      <c r="Q13" s="82"/>
      <c r="R13" s="82"/>
      <c r="S13" s="17"/>
      <c r="T13" s="17"/>
      <c r="U13" s="17"/>
      <c r="V13" s="17"/>
      <c r="W13" s="17"/>
    </row>
    <row r="14" spans="1:23" s="18" customFormat="1" ht="12.75">
      <c r="A14" s="7" t="s">
        <v>27</v>
      </c>
      <c r="B14" s="76"/>
      <c r="C14" s="73"/>
      <c r="D14" s="55"/>
      <c r="E14" s="32"/>
      <c r="F14" s="87"/>
      <c r="G14" s="82"/>
      <c r="H14" s="82"/>
      <c r="I14" s="82"/>
      <c r="J14" s="82"/>
      <c r="K14" s="82"/>
      <c r="L14" s="82"/>
      <c r="M14" s="82"/>
      <c r="N14" s="82"/>
      <c r="O14" s="82"/>
      <c r="P14" s="82"/>
      <c r="Q14" s="82"/>
      <c r="R14" s="82"/>
      <c r="S14" s="17"/>
      <c r="T14" s="17"/>
      <c r="U14" s="17"/>
      <c r="V14" s="17"/>
      <c r="W14" s="17"/>
    </row>
    <row r="15" spans="1:23" s="18" customFormat="1" ht="33.75">
      <c r="A15" s="7" t="s">
        <v>28</v>
      </c>
      <c r="B15" s="76"/>
      <c r="C15" s="19" t="s">
        <v>20</v>
      </c>
      <c r="D15" s="20" t="s">
        <v>29</v>
      </c>
      <c r="E15" s="14">
        <v>40149</v>
      </c>
      <c r="F15" s="15" t="s">
        <v>22</v>
      </c>
      <c r="G15" s="16">
        <v>217.61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7"/>
      <c r="T15" s="17"/>
      <c r="U15" s="17"/>
      <c r="V15" s="17"/>
      <c r="W15" s="17"/>
    </row>
    <row r="16" spans="1:23" s="18" customFormat="1" ht="12.75">
      <c r="A16" s="7" t="s">
        <v>30</v>
      </c>
      <c r="B16" s="76"/>
      <c r="C16" s="21" t="s">
        <v>31</v>
      </c>
      <c r="D16" s="55" t="s">
        <v>32</v>
      </c>
      <c r="E16" s="32">
        <v>40179</v>
      </c>
      <c r="F16" s="15" t="s">
        <v>22</v>
      </c>
      <c r="G16" s="16">
        <v>161.3</v>
      </c>
      <c r="H16" s="16">
        <v>661.32</v>
      </c>
      <c r="I16" s="16">
        <v>661.32</v>
      </c>
      <c r="J16" s="16">
        <v>0.76</v>
      </c>
      <c r="K16" s="16">
        <v>4.4</v>
      </c>
      <c r="L16" s="16"/>
      <c r="M16" s="16"/>
      <c r="N16" s="16"/>
      <c r="O16" s="16"/>
      <c r="P16" s="16">
        <v>10.48</v>
      </c>
      <c r="Q16" s="16"/>
      <c r="R16" s="16"/>
      <c r="S16" s="17"/>
      <c r="T16" s="17"/>
      <c r="U16" s="17"/>
      <c r="V16" s="17"/>
      <c r="W16" s="17"/>
    </row>
    <row r="17" spans="1:23" s="18" customFormat="1" ht="12.75">
      <c r="A17" s="7" t="s">
        <v>33</v>
      </c>
      <c r="B17" s="76"/>
      <c r="C17" s="21" t="s">
        <v>31</v>
      </c>
      <c r="D17" s="88"/>
      <c r="E17" s="88"/>
      <c r="F17" s="15" t="s">
        <v>22</v>
      </c>
      <c r="G17" s="16">
        <v>223.08</v>
      </c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7"/>
      <c r="T17" s="17"/>
      <c r="U17" s="17"/>
      <c r="V17" s="17"/>
      <c r="W17" s="17"/>
    </row>
    <row r="18" spans="1:23" s="18" customFormat="1" ht="33.75">
      <c r="A18" s="7" t="s">
        <v>34</v>
      </c>
      <c r="B18" s="33"/>
      <c r="C18" s="19" t="s">
        <v>31</v>
      </c>
      <c r="D18" s="20" t="s">
        <v>35</v>
      </c>
      <c r="E18" s="14">
        <v>40149</v>
      </c>
      <c r="F18" s="15" t="s">
        <v>22</v>
      </c>
      <c r="G18" s="16">
        <v>237.77</v>
      </c>
      <c r="H18" s="16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7"/>
      <c r="T18" s="17"/>
      <c r="U18" s="17"/>
      <c r="V18" s="17"/>
      <c r="W18" s="17"/>
    </row>
    <row r="19" spans="1:23" s="22" customFormat="1" ht="12.75">
      <c r="A19" s="7" t="s">
        <v>36</v>
      </c>
      <c r="B19" s="33"/>
      <c r="C19" s="19" t="s">
        <v>37</v>
      </c>
      <c r="D19" s="20" t="s">
        <v>38</v>
      </c>
      <c r="E19" s="14">
        <v>40221</v>
      </c>
      <c r="F19" s="15" t="s">
        <v>22</v>
      </c>
      <c r="G19" s="16">
        <v>223.47</v>
      </c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7"/>
      <c r="T19" s="17"/>
      <c r="U19" s="17"/>
      <c r="V19" s="17"/>
      <c r="W19" s="17"/>
    </row>
    <row r="20" spans="1:23" s="18" customFormat="1" ht="13.5" customHeight="1">
      <c r="A20" s="7">
        <v>2</v>
      </c>
      <c r="B20" s="23" t="s">
        <v>39</v>
      </c>
      <c r="C20" s="24"/>
      <c r="D20" s="24"/>
      <c r="E20" s="25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17"/>
      <c r="T20" s="17"/>
      <c r="U20" s="17"/>
      <c r="V20" s="17"/>
      <c r="W20" s="17"/>
    </row>
    <row r="21" spans="1:23" s="18" customFormat="1" ht="12.75">
      <c r="A21" s="7" t="s">
        <v>40</v>
      </c>
      <c r="B21" s="76" t="s">
        <v>39</v>
      </c>
      <c r="C21" s="78" t="s">
        <v>41</v>
      </c>
      <c r="D21" s="13" t="s">
        <v>42</v>
      </c>
      <c r="E21" s="14">
        <v>40184</v>
      </c>
      <c r="F21" s="15" t="s">
        <v>22</v>
      </c>
      <c r="G21" s="16">
        <v>228.44</v>
      </c>
      <c r="H21" s="16"/>
      <c r="I21" s="16"/>
      <c r="J21" s="16"/>
      <c r="K21" s="16">
        <v>5.87</v>
      </c>
      <c r="L21" s="16"/>
      <c r="M21" s="16"/>
      <c r="N21" s="16"/>
      <c r="O21" s="16"/>
      <c r="P21" s="16">
        <v>13.17</v>
      </c>
      <c r="Q21" s="16"/>
      <c r="R21" s="16"/>
      <c r="S21" s="17"/>
      <c r="T21" s="17"/>
      <c r="U21" s="17"/>
      <c r="V21" s="17"/>
      <c r="W21" s="17"/>
    </row>
    <row r="22" spans="1:23" s="18" customFormat="1" ht="12.75">
      <c r="A22" s="7" t="s">
        <v>43</v>
      </c>
      <c r="B22" s="76"/>
      <c r="C22" s="79"/>
      <c r="D22" s="13" t="s">
        <v>44</v>
      </c>
      <c r="E22" s="14">
        <v>39858</v>
      </c>
      <c r="F22" s="15" t="s">
        <v>22</v>
      </c>
      <c r="G22" s="16"/>
      <c r="H22" s="16"/>
      <c r="I22" s="16">
        <v>603.12</v>
      </c>
      <c r="J22" s="16"/>
      <c r="K22" s="16"/>
      <c r="L22" s="16"/>
      <c r="M22" s="16"/>
      <c r="N22" s="16"/>
      <c r="O22" s="16">
        <v>15.5</v>
      </c>
      <c r="P22" s="16"/>
      <c r="Q22" s="16"/>
      <c r="R22" s="16">
        <v>32.57</v>
      </c>
      <c r="S22" s="17"/>
      <c r="T22" s="17"/>
      <c r="U22" s="17"/>
      <c r="V22" s="17"/>
      <c r="W22" s="17"/>
    </row>
    <row r="23" spans="1:23" s="18" customFormat="1" ht="12.75">
      <c r="A23" s="7" t="s">
        <v>45</v>
      </c>
      <c r="B23" s="76"/>
      <c r="C23" s="79"/>
      <c r="D23" s="13" t="s">
        <v>42</v>
      </c>
      <c r="E23" s="14">
        <v>40184</v>
      </c>
      <c r="F23" s="15" t="s">
        <v>22</v>
      </c>
      <c r="G23" s="16"/>
      <c r="H23" s="16">
        <v>563.44</v>
      </c>
      <c r="I23" s="16"/>
      <c r="J23" s="16"/>
      <c r="K23" s="16"/>
      <c r="L23" s="16"/>
      <c r="M23" s="16">
        <v>14.48</v>
      </c>
      <c r="N23" s="16"/>
      <c r="O23" s="16"/>
      <c r="P23" s="16"/>
      <c r="Q23" s="16">
        <v>29.76</v>
      </c>
      <c r="R23" s="16"/>
      <c r="S23" s="17"/>
      <c r="T23" s="17"/>
      <c r="U23" s="17"/>
      <c r="V23" s="17"/>
      <c r="W23" s="17"/>
    </row>
    <row r="24" spans="1:23" s="18" customFormat="1" ht="12.75">
      <c r="A24" s="7" t="s">
        <v>46</v>
      </c>
      <c r="B24" s="76"/>
      <c r="C24" s="21" t="s">
        <v>47</v>
      </c>
      <c r="D24" s="13" t="s">
        <v>48</v>
      </c>
      <c r="E24" s="14">
        <v>39879</v>
      </c>
      <c r="F24" s="15" t="s">
        <v>22</v>
      </c>
      <c r="G24" s="16">
        <v>211.3</v>
      </c>
      <c r="H24" s="16">
        <v>401.05</v>
      </c>
      <c r="I24" s="16">
        <v>351.67</v>
      </c>
      <c r="J24" s="16"/>
      <c r="K24" s="16">
        <v>6</v>
      </c>
      <c r="L24" s="16"/>
      <c r="M24" s="16">
        <v>11.4</v>
      </c>
      <c r="N24" s="16"/>
      <c r="O24" s="16">
        <v>10.14</v>
      </c>
      <c r="P24" s="16"/>
      <c r="Q24" s="16"/>
      <c r="R24" s="16"/>
      <c r="S24" s="17"/>
      <c r="T24" s="17"/>
      <c r="U24" s="17"/>
      <c r="V24" s="17"/>
      <c r="W24" s="17"/>
    </row>
    <row r="25" spans="1:23" s="18" customFormat="1" ht="12.75">
      <c r="A25" s="7" t="s">
        <v>49</v>
      </c>
      <c r="B25" s="77"/>
      <c r="C25" s="21" t="s">
        <v>50</v>
      </c>
      <c r="D25" s="13" t="s">
        <v>51</v>
      </c>
      <c r="E25" s="14">
        <v>39022</v>
      </c>
      <c r="F25" s="15" t="s">
        <v>22</v>
      </c>
      <c r="G25" s="16">
        <v>144.5</v>
      </c>
      <c r="H25" s="16"/>
      <c r="I25" s="16"/>
      <c r="J25" s="16"/>
      <c r="K25" s="16">
        <v>3.5</v>
      </c>
      <c r="L25" s="16"/>
      <c r="M25" s="16"/>
      <c r="N25" s="16"/>
      <c r="O25" s="16"/>
      <c r="P25" s="16"/>
      <c r="Q25" s="16"/>
      <c r="R25" s="16"/>
      <c r="S25" s="17"/>
      <c r="T25" s="17"/>
      <c r="U25" s="17"/>
      <c r="V25" s="17"/>
      <c r="W25" s="17"/>
    </row>
    <row r="26" spans="1:23" s="11" customFormat="1" ht="12.75">
      <c r="A26" s="7">
        <v>3</v>
      </c>
      <c r="B26" s="23" t="s">
        <v>52</v>
      </c>
      <c r="C26" s="24"/>
      <c r="D26" s="24"/>
      <c r="E26" s="25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10"/>
      <c r="T26" s="10"/>
      <c r="U26" s="10"/>
      <c r="V26" s="10"/>
      <c r="W26" s="10"/>
    </row>
    <row r="27" spans="1:23" s="18" customFormat="1" ht="12.75">
      <c r="A27" s="7" t="s">
        <v>53</v>
      </c>
      <c r="B27" s="76" t="s">
        <v>54</v>
      </c>
      <c r="C27" s="12" t="s">
        <v>55</v>
      </c>
      <c r="D27" s="13" t="s">
        <v>56</v>
      </c>
      <c r="E27" s="14">
        <v>39722</v>
      </c>
      <c r="F27" s="15" t="s">
        <v>22</v>
      </c>
      <c r="G27" s="16">
        <v>222.39</v>
      </c>
      <c r="H27" s="16"/>
      <c r="I27" s="16"/>
      <c r="J27" s="16"/>
      <c r="K27" s="16">
        <v>5.6</v>
      </c>
      <c r="L27" s="16"/>
      <c r="M27" s="16"/>
      <c r="N27" s="16"/>
      <c r="O27" s="16"/>
      <c r="P27" s="16"/>
      <c r="Q27" s="16"/>
      <c r="R27" s="16"/>
      <c r="S27" s="17"/>
      <c r="T27" s="17"/>
      <c r="U27" s="17"/>
      <c r="V27" s="17"/>
      <c r="W27" s="17"/>
    </row>
    <row r="28" spans="1:23" s="18" customFormat="1" ht="12.75">
      <c r="A28" s="7"/>
      <c r="B28" s="77"/>
      <c r="C28" s="27" t="s">
        <v>57</v>
      </c>
      <c r="D28" s="13" t="s">
        <v>58</v>
      </c>
      <c r="E28" s="14">
        <v>39855</v>
      </c>
      <c r="F28" s="15" t="s">
        <v>22</v>
      </c>
      <c r="G28" s="16"/>
      <c r="H28" s="16">
        <v>516.35</v>
      </c>
      <c r="I28" s="16">
        <v>548</v>
      </c>
      <c r="J28" s="16"/>
      <c r="K28" s="16"/>
      <c r="L28" s="16"/>
      <c r="M28" s="16">
        <v>13</v>
      </c>
      <c r="N28" s="16"/>
      <c r="O28" s="16">
        <v>13.8</v>
      </c>
      <c r="P28" s="16"/>
      <c r="Q28" s="16"/>
      <c r="R28" s="16"/>
      <c r="S28" s="17"/>
      <c r="T28" s="17"/>
      <c r="U28" s="17"/>
      <c r="V28" s="17"/>
      <c r="W28" s="17"/>
    </row>
    <row r="29" spans="1:23" s="18" customFormat="1" ht="12.75">
      <c r="A29" s="7" t="s">
        <v>59</v>
      </c>
      <c r="B29" s="77"/>
      <c r="C29" s="12" t="s">
        <v>60</v>
      </c>
      <c r="D29" s="13" t="s">
        <v>56</v>
      </c>
      <c r="E29" s="14">
        <v>39722</v>
      </c>
      <c r="F29" s="15" t="s">
        <v>22</v>
      </c>
      <c r="G29" s="16">
        <v>226.43</v>
      </c>
      <c r="H29" s="16"/>
      <c r="I29" s="16"/>
      <c r="J29" s="16"/>
      <c r="K29" s="16">
        <v>5.7</v>
      </c>
      <c r="L29" s="16"/>
      <c r="M29" s="16"/>
      <c r="N29" s="16"/>
      <c r="O29" s="16"/>
      <c r="P29" s="16"/>
      <c r="Q29" s="16"/>
      <c r="R29" s="16"/>
      <c r="S29" s="17"/>
      <c r="T29" s="17"/>
      <c r="U29" s="17"/>
      <c r="V29" s="17"/>
      <c r="W29" s="17"/>
    </row>
    <row r="30" spans="1:23" s="18" customFormat="1" ht="12.75">
      <c r="A30" s="7"/>
      <c r="B30" s="77"/>
      <c r="C30" s="27" t="s">
        <v>57</v>
      </c>
      <c r="D30" s="13" t="s">
        <v>58</v>
      </c>
      <c r="E30" s="14">
        <v>39855</v>
      </c>
      <c r="F30" s="15" t="s">
        <v>22</v>
      </c>
      <c r="G30" s="16"/>
      <c r="H30" s="16">
        <v>516.35</v>
      </c>
      <c r="I30" s="16">
        <v>548</v>
      </c>
      <c r="J30" s="16"/>
      <c r="K30" s="16"/>
      <c r="L30" s="16"/>
      <c r="M30" s="16">
        <v>13</v>
      </c>
      <c r="N30" s="16"/>
      <c r="O30" s="16">
        <v>13.8</v>
      </c>
      <c r="P30" s="16"/>
      <c r="Q30" s="16"/>
      <c r="R30" s="16"/>
      <c r="S30" s="17"/>
      <c r="T30" s="17"/>
      <c r="U30" s="17"/>
      <c r="V30" s="17"/>
      <c r="W30" s="17"/>
    </row>
    <row r="31" spans="1:23" s="18" customFormat="1" ht="12.75">
      <c r="A31" s="7" t="s">
        <v>61</v>
      </c>
      <c r="B31" s="77"/>
      <c r="C31" s="12" t="s">
        <v>62</v>
      </c>
      <c r="D31" s="13" t="s">
        <v>56</v>
      </c>
      <c r="E31" s="14">
        <v>39722</v>
      </c>
      <c r="F31" s="15" t="s">
        <v>22</v>
      </c>
      <c r="G31" s="16">
        <v>234.3</v>
      </c>
      <c r="H31" s="16"/>
      <c r="I31" s="16"/>
      <c r="J31" s="16"/>
      <c r="K31" s="16">
        <v>5.9</v>
      </c>
      <c r="L31" s="16"/>
      <c r="M31" s="16"/>
      <c r="N31" s="16"/>
      <c r="O31" s="16"/>
      <c r="P31" s="16">
        <v>11.78</v>
      </c>
      <c r="Q31" s="16"/>
      <c r="R31" s="16"/>
      <c r="S31" s="17"/>
      <c r="T31" s="17"/>
      <c r="U31" s="17"/>
      <c r="V31" s="17"/>
      <c r="W31" s="17"/>
    </row>
    <row r="32" spans="1:23" s="18" customFormat="1" ht="12.75">
      <c r="A32" s="7"/>
      <c r="B32" s="77"/>
      <c r="C32" s="27" t="s">
        <v>57</v>
      </c>
      <c r="D32" s="13" t="s">
        <v>63</v>
      </c>
      <c r="E32" s="14">
        <v>39869</v>
      </c>
      <c r="F32" s="15" t="s">
        <v>22</v>
      </c>
      <c r="G32" s="16"/>
      <c r="H32" s="16">
        <v>548</v>
      </c>
      <c r="I32" s="16">
        <v>575.58</v>
      </c>
      <c r="J32" s="16"/>
      <c r="K32" s="16"/>
      <c r="L32" s="16"/>
      <c r="M32" s="16">
        <v>13.8</v>
      </c>
      <c r="N32" s="16"/>
      <c r="O32" s="16">
        <v>14.5</v>
      </c>
      <c r="P32" s="16"/>
      <c r="Q32" s="16"/>
      <c r="R32" s="16"/>
      <c r="S32" s="17"/>
      <c r="T32" s="17"/>
      <c r="U32" s="17"/>
      <c r="V32" s="17"/>
      <c r="W32" s="17"/>
    </row>
    <row r="33" spans="1:23" s="18" customFormat="1" ht="12.75">
      <c r="A33" s="7" t="s">
        <v>64</v>
      </c>
      <c r="B33" s="77"/>
      <c r="C33" s="12" t="s">
        <v>65</v>
      </c>
      <c r="D33" s="13" t="s">
        <v>56</v>
      </c>
      <c r="E33" s="14">
        <v>39722</v>
      </c>
      <c r="F33" s="15" t="s">
        <v>22</v>
      </c>
      <c r="G33" s="16">
        <v>224.48</v>
      </c>
      <c r="H33" s="16"/>
      <c r="I33" s="16"/>
      <c r="J33" s="16"/>
      <c r="K33" s="16">
        <v>5.65</v>
      </c>
      <c r="L33" s="16"/>
      <c r="M33" s="16"/>
      <c r="N33" s="16"/>
      <c r="O33" s="16"/>
      <c r="P33" s="16">
        <v>11.29</v>
      </c>
      <c r="Q33" s="16"/>
      <c r="R33" s="16"/>
      <c r="S33" s="17"/>
      <c r="T33" s="17"/>
      <c r="U33" s="17"/>
      <c r="V33" s="17"/>
      <c r="W33" s="17"/>
    </row>
    <row r="34" spans="1:23" s="18" customFormat="1" ht="12.75">
      <c r="A34" s="7"/>
      <c r="B34" s="77"/>
      <c r="C34" s="27" t="s">
        <v>57</v>
      </c>
      <c r="D34" s="13" t="s">
        <v>58</v>
      </c>
      <c r="E34" s="14">
        <v>39855</v>
      </c>
      <c r="F34" s="15" t="s">
        <v>22</v>
      </c>
      <c r="G34" s="16"/>
      <c r="H34" s="16">
        <v>525.27</v>
      </c>
      <c r="I34" s="16">
        <v>541.25</v>
      </c>
      <c r="J34" s="16"/>
      <c r="K34" s="16"/>
      <c r="L34" s="16"/>
      <c r="M34" s="16">
        <v>13.8</v>
      </c>
      <c r="N34" s="16"/>
      <c r="O34" s="16">
        <v>14.3</v>
      </c>
      <c r="P34" s="16"/>
      <c r="Q34" s="16">
        <v>26.42</v>
      </c>
      <c r="R34" s="16">
        <v>27.22</v>
      </c>
      <c r="S34" s="17"/>
      <c r="T34" s="17"/>
      <c r="U34" s="17"/>
      <c r="V34" s="17"/>
      <c r="W34" s="17"/>
    </row>
    <row r="35" spans="1:23" s="18" customFormat="1" ht="12.75">
      <c r="A35" s="7" t="s">
        <v>66</v>
      </c>
      <c r="B35" s="77"/>
      <c r="C35" s="12" t="s">
        <v>67</v>
      </c>
      <c r="D35" s="13" t="s">
        <v>68</v>
      </c>
      <c r="E35" s="14">
        <v>39753</v>
      </c>
      <c r="F35" s="15" t="s">
        <v>22</v>
      </c>
      <c r="G35" s="16">
        <v>159.43</v>
      </c>
      <c r="H35" s="16"/>
      <c r="I35" s="16"/>
      <c r="J35" s="16"/>
      <c r="K35" s="16">
        <v>5.9</v>
      </c>
      <c r="L35" s="16"/>
      <c r="M35" s="16"/>
      <c r="N35" s="16"/>
      <c r="O35" s="16"/>
      <c r="P35" s="16"/>
      <c r="Q35" s="16"/>
      <c r="R35" s="16"/>
      <c r="S35" s="17"/>
      <c r="T35" s="17"/>
      <c r="U35" s="17"/>
      <c r="V35" s="17"/>
      <c r="W35" s="17"/>
    </row>
    <row r="36" spans="1:23" s="18" customFormat="1" ht="12.75">
      <c r="A36" s="7"/>
      <c r="B36" s="77"/>
      <c r="C36" s="12"/>
      <c r="D36" s="13" t="s">
        <v>69</v>
      </c>
      <c r="E36" s="14">
        <v>39890</v>
      </c>
      <c r="F36" s="15" t="s">
        <v>22</v>
      </c>
      <c r="G36" s="16"/>
      <c r="H36" s="16">
        <v>457.53</v>
      </c>
      <c r="I36" s="16">
        <v>499.12</v>
      </c>
      <c r="J36" s="16"/>
      <c r="K36" s="16"/>
      <c r="L36" s="16"/>
      <c r="M36" s="16"/>
      <c r="N36" s="16"/>
      <c r="O36" s="16"/>
      <c r="P36" s="16"/>
      <c r="Q36" s="16"/>
      <c r="R36" s="16"/>
      <c r="S36" s="17"/>
      <c r="T36" s="17"/>
      <c r="U36" s="17"/>
      <c r="V36" s="17"/>
      <c r="W36" s="17"/>
    </row>
    <row r="37" spans="1:23" s="18" customFormat="1" ht="12.75">
      <c r="A37" s="7" t="s">
        <v>70</v>
      </c>
      <c r="B37" s="77"/>
      <c r="C37" s="12" t="s">
        <v>71</v>
      </c>
      <c r="D37" s="13" t="s">
        <v>72</v>
      </c>
      <c r="E37" s="14">
        <v>40148</v>
      </c>
      <c r="F37" s="15" t="s">
        <v>22</v>
      </c>
      <c r="G37" s="16"/>
      <c r="H37" s="16">
        <v>507</v>
      </c>
      <c r="I37" s="16">
        <v>552</v>
      </c>
      <c r="J37" s="16"/>
      <c r="K37" s="16"/>
      <c r="L37" s="16"/>
      <c r="M37" s="16">
        <v>12.77</v>
      </c>
      <c r="N37" s="16"/>
      <c r="O37" s="16">
        <v>13.9</v>
      </c>
      <c r="P37" s="16"/>
      <c r="Q37" s="16"/>
      <c r="R37" s="16"/>
      <c r="S37" s="17"/>
      <c r="T37" s="17"/>
      <c r="U37" s="17"/>
      <c r="V37" s="17"/>
      <c r="W37" s="17"/>
    </row>
    <row r="38" spans="1:23" s="18" customFormat="1" ht="12.75">
      <c r="A38" s="7">
        <v>4</v>
      </c>
      <c r="B38" s="23" t="s">
        <v>73</v>
      </c>
      <c r="C38" s="24"/>
      <c r="D38" s="24"/>
      <c r="E38" s="25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17"/>
      <c r="T38" s="17"/>
      <c r="U38" s="17"/>
      <c r="V38" s="17"/>
      <c r="W38" s="17"/>
    </row>
    <row r="39" spans="1:23" s="18" customFormat="1" ht="12.75">
      <c r="A39" s="7" t="s">
        <v>74</v>
      </c>
      <c r="B39" s="34"/>
      <c r="C39" s="12" t="s">
        <v>75</v>
      </c>
      <c r="D39" s="20" t="s">
        <v>76</v>
      </c>
      <c r="E39" s="14">
        <v>39862</v>
      </c>
      <c r="F39" s="15" t="s">
        <v>22</v>
      </c>
      <c r="G39" s="16">
        <v>331.56</v>
      </c>
      <c r="H39" s="16">
        <v>646.95</v>
      </c>
      <c r="I39" s="16">
        <v>650.63</v>
      </c>
      <c r="J39" s="16"/>
      <c r="K39" s="16">
        <v>4.47</v>
      </c>
      <c r="L39" s="16"/>
      <c r="M39" s="16">
        <v>15.08</v>
      </c>
      <c r="N39" s="16"/>
      <c r="O39" s="16">
        <v>12.08</v>
      </c>
      <c r="P39" s="16"/>
      <c r="Q39" s="16"/>
      <c r="R39" s="16"/>
      <c r="S39" s="17"/>
      <c r="T39" s="17"/>
      <c r="U39" s="17"/>
      <c r="V39" s="17"/>
      <c r="W39" s="17"/>
    </row>
    <row r="40" spans="1:23" s="11" customFormat="1" ht="12.75">
      <c r="A40" s="7">
        <v>5</v>
      </c>
      <c r="B40" s="23" t="s">
        <v>77</v>
      </c>
      <c r="C40" s="24"/>
      <c r="D40" s="24"/>
      <c r="E40" s="25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10"/>
      <c r="T40" s="10"/>
      <c r="U40" s="10"/>
      <c r="V40" s="10"/>
      <c r="W40" s="10"/>
    </row>
    <row r="41" spans="1:23" s="18" customFormat="1" ht="22.5">
      <c r="A41" s="7" t="s">
        <v>78</v>
      </c>
      <c r="B41" s="76" t="s">
        <v>77</v>
      </c>
      <c r="C41" s="35" t="s">
        <v>79</v>
      </c>
      <c r="D41" s="13" t="s">
        <v>80</v>
      </c>
      <c r="E41" s="36">
        <v>40179</v>
      </c>
      <c r="F41" s="15" t="s">
        <v>22</v>
      </c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7"/>
      <c r="T41" s="17"/>
      <c r="U41" s="17"/>
      <c r="V41" s="17"/>
      <c r="W41" s="17"/>
    </row>
    <row r="42" spans="1:23" s="18" customFormat="1" ht="22.5">
      <c r="A42" s="7"/>
      <c r="B42" s="76"/>
      <c r="C42" s="35" t="s">
        <v>81</v>
      </c>
      <c r="D42" s="13"/>
      <c r="E42" s="36"/>
      <c r="F42" s="15" t="s">
        <v>22</v>
      </c>
      <c r="G42" s="16">
        <v>234.92</v>
      </c>
      <c r="H42" s="16"/>
      <c r="I42" s="16"/>
      <c r="J42" s="16"/>
      <c r="K42" s="16"/>
      <c r="L42" s="16"/>
      <c r="M42" s="16"/>
      <c r="N42" s="16"/>
      <c r="O42" s="16"/>
      <c r="P42" s="16">
        <v>12.15</v>
      </c>
      <c r="Q42" s="16"/>
      <c r="R42" s="16"/>
      <c r="S42" s="17"/>
      <c r="T42" s="17"/>
      <c r="U42" s="17"/>
      <c r="V42" s="17"/>
      <c r="W42" s="17"/>
    </row>
    <row r="43" spans="1:23" s="18" customFormat="1" ht="22.5">
      <c r="A43" s="7"/>
      <c r="B43" s="76"/>
      <c r="C43" s="35" t="s">
        <v>82</v>
      </c>
      <c r="D43" s="13"/>
      <c r="E43" s="36"/>
      <c r="F43" s="15" t="s">
        <v>22</v>
      </c>
      <c r="G43" s="16"/>
      <c r="H43" s="16"/>
      <c r="I43" s="16"/>
      <c r="J43" s="16"/>
      <c r="K43" s="16"/>
      <c r="L43" s="16"/>
      <c r="M43" s="16"/>
      <c r="N43" s="16"/>
      <c r="O43" s="16"/>
      <c r="P43" s="16">
        <v>34.99</v>
      </c>
      <c r="Q43" s="16"/>
      <c r="R43" s="16"/>
      <c r="S43" s="17"/>
      <c r="T43" s="17"/>
      <c r="U43" s="17"/>
      <c r="V43" s="17"/>
      <c r="W43" s="17"/>
    </row>
    <row r="44" spans="1:23" s="18" customFormat="1" ht="56.25">
      <c r="A44" s="7"/>
      <c r="B44" s="76"/>
      <c r="C44" s="35" t="s">
        <v>83</v>
      </c>
      <c r="D44" s="13"/>
      <c r="E44" s="36"/>
      <c r="F44" s="15" t="s">
        <v>22</v>
      </c>
      <c r="G44" s="16"/>
      <c r="H44" s="16"/>
      <c r="I44" s="16"/>
      <c r="J44" s="16"/>
      <c r="K44" s="16">
        <v>7.94</v>
      </c>
      <c r="L44" s="16"/>
      <c r="M44" s="16"/>
      <c r="N44" s="16"/>
      <c r="O44" s="16"/>
      <c r="P44" s="16"/>
      <c r="Q44" s="16"/>
      <c r="R44" s="16"/>
      <c r="S44" s="17"/>
      <c r="T44" s="17"/>
      <c r="U44" s="17"/>
      <c r="V44" s="17"/>
      <c r="W44" s="17"/>
    </row>
    <row r="45" spans="1:23" s="18" customFormat="1" ht="48.75" customHeight="1">
      <c r="A45" s="7"/>
      <c r="B45" s="76"/>
      <c r="C45" s="35" t="s">
        <v>84</v>
      </c>
      <c r="D45" s="13"/>
      <c r="E45" s="36"/>
      <c r="F45" s="15" t="s">
        <v>22</v>
      </c>
      <c r="G45" s="16"/>
      <c r="H45" s="16"/>
      <c r="I45" s="16"/>
      <c r="J45" s="16"/>
      <c r="K45" s="16">
        <v>5.92</v>
      </c>
      <c r="L45" s="16"/>
      <c r="M45" s="16"/>
      <c r="N45" s="16"/>
      <c r="O45" s="16"/>
      <c r="P45" s="16"/>
      <c r="Q45" s="16"/>
      <c r="R45" s="16"/>
      <c r="S45" s="17"/>
      <c r="T45" s="17"/>
      <c r="U45" s="17"/>
      <c r="V45" s="17"/>
      <c r="W45" s="17"/>
    </row>
    <row r="46" spans="1:23" s="18" customFormat="1" ht="22.5">
      <c r="A46" s="7"/>
      <c r="B46" s="76"/>
      <c r="C46" s="35" t="s">
        <v>79</v>
      </c>
      <c r="D46" s="37" t="s">
        <v>85</v>
      </c>
      <c r="E46" s="36">
        <v>40179</v>
      </c>
      <c r="F46" s="15" t="s">
        <v>22</v>
      </c>
      <c r="G46" s="16"/>
      <c r="H46" s="16">
        <v>555.1</v>
      </c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7"/>
      <c r="T46" s="17"/>
      <c r="U46" s="17"/>
      <c r="V46" s="17"/>
      <c r="W46" s="17"/>
    </row>
    <row r="47" spans="1:23" s="18" customFormat="1" ht="22.5">
      <c r="A47" s="7"/>
      <c r="B47" s="76"/>
      <c r="C47" s="35" t="s">
        <v>79</v>
      </c>
      <c r="D47" s="20" t="s">
        <v>86</v>
      </c>
      <c r="E47" s="36">
        <v>40179</v>
      </c>
      <c r="F47" s="15" t="s">
        <v>22</v>
      </c>
      <c r="G47" s="16"/>
      <c r="H47" s="16"/>
      <c r="I47" s="16">
        <v>592.78</v>
      </c>
      <c r="J47" s="16"/>
      <c r="K47" s="16"/>
      <c r="L47" s="16"/>
      <c r="M47" s="16"/>
      <c r="N47" s="16"/>
      <c r="O47" s="16"/>
      <c r="P47" s="16"/>
      <c r="Q47" s="16"/>
      <c r="R47" s="16"/>
      <c r="S47" s="17"/>
      <c r="T47" s="17"/>
      <c r="U47" s="17"/>
      <c r="V47" s="17"/>
      <c r="W47" s="17"/>
    </row>
    <row r="48" spans="1:23" s="18" customFormat="1" ht="22.5">
      <c r="A48" s="7"/>
      <c r="B48" s="76"/>
      <c r="C48" s="35" t="s">
        <v>87</v>
      </c>
      <c r="D48" s="20" t="s">
        <v>86</v>
      </c>
      <c r="E48" s="36">
        <v>40179</v>
      </c>
      <c r="F48" s="15" t="s">
        <v>22</v>
      </c>
      <c r="G48" s="16"/>
      <c r="H48" s="16"/>
      <c r="I48" s="16">
        <v>230.71</v>
      </c>
      <c r="J48" s="16"/>
      <c r="K48" s="16"/>
      <c r="L48" s="16"/>
      <c r="M48" s="16"/>
      <c r="N48" s="16"/>
      <c r="O48" s="16"/>
      <c r="P48" s="16"/>
      <c r="Q48" s="16"/>
      <c r="R48" s="16"/>
      <c r="S48" s="17"/>
      <c r="T48" s="17"/>
      <c r="U48" s="17"/>
      <c r="V48" s="17"/>
      <c r="W48" s="17"/>
    </row>
    <row r="49" spans="1:23" s="18" customFormat="1" ht="12.75">
      <c r="A49" s="7">
        <v>6</v>
      </c>
      <c r="B49" s="23" t="s">
        <v>88</v>
      </c>
      <c r="C49" s="24"/>
      <c r="D49" s="24"/>
      <c r="E49" s="25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17"/>
      <c r="T49" s="17"/>
      <c r="U49" s="17"/>
      <c r="V49" s="17"/>
      <c r="W49" s="17"/>
    </row>
    <row r="50" spans="1:23" s="18" customFormat="1" ht="12.75">
      <c r="A50" s="7" t="s">
        <v>89</v>
      </c>
      <c r="B50" s="76" t="s">
        <v>90</v>
      </c>
      <c r="C50" s="80" t="s">
        <v>91</v>
      </c>
      <c r="D50" s="13" t="s">
        <v>92</v>
      </c>
      <c r="E50" s="36">
        <v>39783</v>
      </c>
      <c r="F50" s="15" t="s">
        <v>22</v>
      </c>
      <c r="G50" s="16">
        <v>228.5</v>
      </c>
      <c r="H50" s="16"/>
      <c r="I50" s="16"/>
      <c r="J50" s="16"/>
      <c r="K50" s="16">
        <v>4.65</v>
      </c>
      <c r="L50" s="16"/>
      <c r="M50" s="16"/>
      <c r="N50" s="16"/>
      <c r="O50" s="16"/>
      <c r="P50" s="16">
        <v>13.58</v>
      </c>
      <c r="Q50" s="16"/>
      <c r="R50" s="16"/>
      <c r="S50" s="17"/>
      <c r="T50" s="17"/>
      <c r="U50" s="17"/>
      <c r="V50" s="17"/>
      <c r="W50" s="17"/>
    </row>
    <row r="51" spans="1:23" s="18" customFormat="1" ht="12.75">
      <c r="A51" s="7" t="s">
        <v>93</v>
      </c>
      <c r="B51" s="76"/>
      <c r="C51" s="80"/>
      <c r="D51" s="13" t="s">
        <v>94</v>
      </c>
      <c r="E51" s="36">
        <v>39862</v>
      </c>
      <c r="F51" s="15"/>
      <c r="G51" s="16"/>
      <c r="H51" s="16">
        <v>483.5</v>
      </c>
      <c r="I51" s="16"/>
      <c r="J51" s="16"/>
      <c r="K51" s="16"/>
      <c r="L51" s="16"/>
      <c r="M51" s="16">
        <v>13.39</v>
      </c>
      <c r="N51" s="16"/>
      <c r="O51" s="16"/>
      <c r="P51" s="16"/>
      <c r="Q51" s="16"/>
      <c r="R51" s="16"/>
      <c r="S51" s="17"/>
      <c r="T51" s="17"/>
      <c r="U51" s="17"/>
      <c r="V51" s="17"/>
      <c r="W51" s="17"/>
    </row>
    <row r="52" spans="1:23" s="18" customFormat="1" ht="12.75">
      <c r="A52" s="7" t="s">
        <v>95</v>
      </c>
      <c r="B52" s="76"/>
      <c r="C52" s="80"/>
      <c r="D52" s="13" t="s">
        <v>96</v>
      </c>
      <c r="E52" s="36">
        <v>40101</v>
      </c>
      <c r="F52" s="15" t="s">
        <v>22</v>
      </c>
      <c r="G52" s="16"/>
      <c r="H52" s="16"/>
      <c r="I52" s="16">
        <v>524.84</v>
      </c>
      <c r="J52" s="16"/>
      <c r="K52" s="16"/>
      <c r="L52" s="16"/>
      <c r="M52" s="16"/>
      <c r="N52" s="16"/>
      <c r="O52" s="16">
        <v>13.91</v>
      </c>
      <c r="P52" s="16"/>
      <c r="Q52" s="16"/>
      <c r="R52" s="16"/>
      <c r="S52" s="17"/>
      <c r="T52" s="17"/>
      <c r="U52" s="17"/>
      <c r="V52" s="17"/>
      <c r="W52" s="17"/>
    </row>
    <row r="53" spans="1:23" s="18" customFormat="1" ht="12.75">
      <c r="A53" s="7" t="s">
        <v>97</v>
      </c>
      <c r="B53" s="76"/>
      <c r="C53" s="73" t="s">
        <v>98</v>
      </c>
      <c r="D53" s="13" t="s">
        <v>99</v>
      </c>
      <c r="E53" s="36">
        <v>39783</v>
      </c>
      <c r="F53" s="15" t="s">
        <v>22</v>
      </c>
      <c r="G53" s="16">
        <v>241.93</v>
      </c>
      <c r="H53" s="16"/>
      <c r="I53" s="16"/>
      <c r="J53" s="16"/>
      <c r="K53" s="16">
        <v>4.63</v>
      </c>
      <c r="L53" s="16"/>
      <c r="M53" s="16"/>
      <c r="N53" s="16"/>
      <c r="O53" s="16"/>
      <c r="P53" s="16">
        <v>15.46</v>
      </c>
      <c r="Q53" s="16"/>
      <c r="R53" s="16"/>
      <c r="S53" s="17"/>
      <c r="T53" s="17"/>
      <c r="U53" s="17"/>
      <c r="V53" s="17"/>
      <c r="W53" s="17"/>
    </row>
    <row r="54" spans="1:23" s="18" customFormat="1" ht="12.75">
      <c r="A54" s="7" t="s">
        <v>100</v>
      </c>
      <c r="B54" s="76"/>
      <c r="C54" s="73"/>
      <c r="D54" s="13" t="s">
        <v>101</v>
      </c>
      <c r="E54" s="36">
        <v>39862</v>
      </c>
      <c r="F54" s="15" t="s">
        <v>22</v>
      </c>
      <c r="G54" s="16"/>
      <c r="H54" s="16">
        <v>523.48</v>
      </c>
      <c r="I54" s="16"/>
      <c r="J54" s="16"/>
      <c r="K54" s="16"/>
      <c r="L54" s="16"/>
      <c r="M54" s="16">
        <v>17.28</v>
      </c>
      <c r="N54" s="16"/>
      <c r="O54" s="16"/>
      <c r="P54" s="16"/>
      <c r="Q54" s="16">
        <v>28.79</v>
      </c>
      <c r="R54" s="16"/>
      <c r="S54" s="17"/>
      <c r="T54" s="17"/>
      <c r="U54" s="17"/>
      <c r="V54" s="17"/>
      <c r="W54" s="17"/>
    </row>
    <row r="55" spans="1:23" s="18" customFormat="1" ht="12.75">
      <c r="A55" s="7" t="s">
        <v>102</v>
      </c>
      <c r="B55" s="77"/>
      <c r="C55" s="75"/>
      <c r="D55" s="13" t="s">
        <v>103</v>
      </c>
      <c r="E55" s="36">
        <v>40101</v>
      </c>
      <c r="F55" s="15" t="s">
        <v>22</v>
      </c>
      <c r="G55" s="16"/>
      <c r="H55" s="16"/>
      <c r="I55" s="16">
        <v>632.15</v>
      </c>
      <c r="J55" s="16"/>
      <c r="K55" s="16"/>
      <c r="L55" s="16"/>
      <c r="M55" s="16"/>
      <c r="N55" s="16"/>
      <c r="O55" s="16">
        <v>18.32</v>
      </c>
      <c r="P55" s="16"/>
      <c r="Q55" s="16"/>
      <c r="R55" s="16"/>
      <c r="S55" s="17"/>
      <c r="T55" s="17"/>
      <c r="U55" s="17"/>
      <c r="V55" s="17"/>
      <c r="W55" s="17"/>
    </row>
    <row r="56" spans="1:23" s="18" customFormat="1" ht="12.75">
      <c r="A56" s="7">
        <v>7</v>
      </c>
      <c r="B56" s="23" t="s">
        <v>104</v>
      </c>
      <c r="C56" s="24"/>
      <c r="D56" s="24"/>
      <c r="E56" s="25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17"/>
      <c r="T56" s="17"/>
      <c r="U56" s="17"/>
      <c r="V56" s="17"/>
      <c r="W56" s="17"/>
    </row>
    <row r="57" spans="1:23" s="18" customFormat="1" ht="12.75">
      <c r="A57" s="7" t="s">
        <v>105</v>
      </c>
      <c r="B57" s="81" t="s">
        <v>104</v>
      </c>
      <c r="C57" s="73" t="s">
        <v>106</v>
      </c>
      <c r="D57" s="16" t="s">
        <v>107</v>
      </c>
      <c r="E57" s="38">
        <v>39746</v>
      </c>
      <c r="F57" s="15" t="s">
        <v>22</v>
      </c>
      <c r="G57" s="16">
        <v>206.78</v>
      </c>
      <c r="H57" s="16"/>
      <c r="I57" s="16"/>
      <c r="J57" s="16"/>
      <c r="K57" s="16">
        <v>5.92</v>
      </c>
      <c r="L57" s="16"/>
      <c r="M57" s="16"/>
      <c r="N57" s="16"/>
      <c r="O57" s="16"/>
      <c r="P57" s="16">
        <v>10.42</v>
      </c>
      <c r="Q57" s="16"/>
      <c r="R57" s="16"/>
      <c r="S57" s="17"/>
      <c r="T57" s="17"/>
      <c r="U57" s="17"/>
      <c r="V57" s="17"/>
      <c r="W57" s="17"/>
    </row>
    <row r="58" spans="1:23" s="18" customFormat="1" ht="12.75">
      <c r="A58" s="7" t="s">
        <v>108</v>
      </c>
      <c r="B58" s="81"/>
      <c r="C58" s="73"/>
      <c r="D58" s="13" t="s">
        <v>109</v>
      </c>
      <c r="E58" s="14">
        <v>39904</v>
      </c>
      <c r="F58" s="15" t="s">
        <v>22</v>
      </c>
      <c r="G58" s="16"/>
      <c r="H58" s="16">
        <v>576.69</v>
      </c>
      <c r="I58" s="16">
        <v>627.71</v>
      </c>
      <c r="J58" s="16"/>
      <c r="K58" s="16"/>
      <c r="L58" s="16"/>
      <c r="M58" s="16"/>
      <c r="N58" s="16"/>
      <c r="O58" s="16"/>
      <c r="P58" s="16"/>
      <c r="Q58" s="16"/>
      <c r="R58" s="16"/>
      <c r="S58" s="17"/>
      <c r="T58" s="17"/>
      <c r="U58" s="17"/>
      <c r="V58" s="17"/>
      <c r="W58" s="17"/>
    </row>
    <row r="59" spans="1:23" s="18" customFormat="1" ht="12.75">
      <c r="A59" s="7" t="s">
        <v>110</v>
      </c>
      <c r="B59" s="77"/>
      <c r="C59" s="80" t="s">
        <v>111</v>
      </c>
      <c r="D59" s="13" t="s">
        <v>112</v>
      </c>
      <c r="E59" s="14">
        <v>39760</v>
      </c>
      <c r="F59" s="15" t="s">
        <v>22</v>
      </c>
      <c r="G59" s="16">
        <v>206.78</v>
      </c>
      <c r="H59" s="16"/>
      <c r="I59" s="16"/>
      <c r="J59" s="16"/>
      <c r="K59" s="16">
        <v>5.92</v>
      </c>
      <c r="L59" s="16"/>
      <c r="M59" s="16"/>
      <c r="N59" s="16"/>
      <c r="O59" s="16"/>
      <c r="P59" s="16">
        <v>10.42</v>
      </c>
      <c r="Q59" s="16"/>
      <c r="R59" s="16"/>
      <c r="S59" s="17"/>
      <c r="T59" s="17"/>
      <c r="U59" s="17"/>
      <c r="V59" s="17"/>
      <c r="W59" s="17"/>
    </row>
    <row r="60" spans="1:23" s="18" customFormat="1" ht="12.75">
      <c r="A60" s="7" t="s">
        <v>113</v>
      </c>
      <c r="B60" s="77"/>
      <c r="C60" s="80"/>
      <c r="D60" s="13" t="s">
        <v>109</v>
      </c>
      <c r="E60" s="14">
        <v>39904</v>
      </c>
      <c r="F60" s="15" t="s">
        <v>22</v>
      </c>
      <c r="G60" s="16"/>
      <c r="H60" s="16">
        <v>578.76</v>
      </c>
      <c r="I60" s="16">
        <v>629.09</v>
      </c>
      <c r="J60" s="16"/>
      <c r="K60" s="16"/>
      <c r="L60" s="16"/>
      <c r="M60" s="16"/>
      <c r="N60" s="16"/>
      <c r="O60" s="16"/>
      <c r="P60" s="16"/>
      <c r="Q60" s="16"/>
      <c r="R60" s="16"/>
      <c r="S60" s="17"/>
      <c r="T60" s="17"/>
      <c r="U60" s="17"/>
      <c r="V60" s="17"/>
      <c r="W60" s="17"/>
    </row>
    <row r="61" spans="1:23" s="18" customFormat="1" ht="12.75">
      <c r="A61" s="7" t="s">
        <v>114</v>
      </c>
      <c r="B61" s="77"/>
      <c r="C61" s="80" t="s">
        <v>115</v>
      </c>
      <c r="D61" s="13" t="s">
        <v>116</v>
      </c>
      <c r="E61" s="14">
        <v>39763</v>
      </c>
      <c r="F61" s="15" t="s">
        <v>22</v>
      </c>
      <c r="G61" s="16">
        <v>206.78</v>
      </c>
      <c r="H61" s="16"/>
      <c r="I61" s="16"/>
      <c r="J61" s="16"/>
      <c r="K61" s="16">
        <v>5.92</v>
      </c>
      <c r="L61" s="16"/>
      <c r="M61" s="16"/>
      <c r="N61" s="16"/>
      <c r="O61" s="16"/>
      <c r="P61" s="16">
        <v>10.42</v>
      </c>
      <c r="Q61" s="16"/>
      <c r="R61" s="16"/>
      <c r="S61" s="17"/>
      <c r="T61" s="17"/>
      <c r="U61" s="17"/>
      <c r="V61" s="17"/>
      <c r="W61" s="17"/>
    </row>
    <row r="62" spans="1:23" s="18" customFormat="1" ht="12.75">
      <c r="A62" s="7" t="s">
        <v>117</v>
      </c>
      <c r="B62" s="77"/>
      <c r="C62" s="80"/>
      <c r="D62" s="13" t="s">
        <v>118</v>
      </c>
      <c r="E62" s="14">
        <v>40148</v>
      </c>
      <c r="F62" s="15" t="s">
        <v>22</v>
      </c>
      <c r="G62" s="16"/>
      <c r="H62" s="16">
        <v>524.75</v>
      </c>
      <c r="I62" s="16">
        <v>568.18</v>
      </c>
      <c r="J62" s="16"/>
      <c r="K62" s="16"/>
      <c r="L62" s="16"/>
      <c r="M62" s="16"/>
      <c r="N62" s="16"/>
      <c r="O62" s="16"/>
      <c r="P62" s="16"/>
      <c r="Q62" s="16"/>
      <c r="R62" s="16"/>
      <c r="S62" s="17"/>
      <c r="T62" s="17"/>
      <c r="U62" s="17"/>
      <c r="V62" s="17"/>
      <c r="W62" s="17"/>
    </row>
    <row r="63" spans="1:23" s="18" customFormat="1" ht="22.5">
      <c r="A63" s="7" t="s">
        <v>119</v>
      </c>
      <c r="B63" s="77"/>
      <c r="C63" s="12" t="s">
        <v>120</v>
      </c>
      <c r="D63" s="13" t="s">
        <v>116</v>
      </c>
      <c r="E63" s="14">
        <v>39763</v>
      </c>
      <c r="F63" s="15" t="s">
        <v>22</v>
      </c>
      <c r="G63" s="16">
        <v>232</v>
      </c>
      <c r="H63" s="16"/>
      <c r="I63" s="16"/>
      <c r="J63" s="16"/>
      <c r="K63" s="16">
        <v>5.73</v>
      </c>
      <c r="L63" s="16"/>
      <c r="M63" s="16"/>
      <c r="N63" s="16"/>
      <c r="O63" s="16"/>
      <c r="P63" s="16">
        <v>11.69</v>
      </c>
      <c r="Q63" s="16"/>
      <c r="R63" s="16"/>
      <c r="S63" s="17"/>
      <c r="T63" s="17"/>
      <c r="U63" s="17"/>
      <c r="V63" s="17"/>
      <c r="W63" s="17"/>
    </row>
    <row r="64" spans="1:23" s="40" customFormat="1" ht="14.25" customHeight="1">
      <c r="A64" s="7">
        <v>8</v>
      </c>
      <c r="B64" s="23" t="s">
        <v>121</v>
      </c>
      <c r="C64" s="24"/>
      <c r="D64" s="24"/>
      <c r="E64" s="25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39"/>
      <c r="T64" s="39"/>
      <c r="U64" s="39"/>
      <c r="V64" s="39"/>
      <c r="W64" s="39"/>
    </row>
    <row r="65" spans="1:23" s="18" customFormat="1" ht="12.75">
      <c r="A65" s="7" t="s">
        <v>122</v>
      </c>
      <c r="B65" s="84" t="s">
        <v>123</v>
      </c>
      <c r="C65" s="73" t="s">
        <v>124</v>
      </c>
      <c r="D65" s="73" t="s">
        <v>125</v>
      </c>
      <c r="E65" s="14">
        <v>40231</v>
      </c>
      <c r="F65" s="15" t="s">
        <v>22</v>
      </c>
      <c r="G65" s="16">
        <v>279.46</v>
      </c>
      <c r="H65" s="16">
        <v>581.8</v>
      </c>
      <c r="I65" s="16">
        <v>634.27</v>
      </c>
      <c r="J65" s="16"/>
      <c r="K65" s="16">
        <v>5.9</v>
      </c>
      <c r="L65" s="16"/>
      <c r="M65" s="16">
        <v>12.28</v>
      </c>
      <c r="N65" s="16"/>
      <c r="O65" s="16">
        <v>13.39</v>
      </c>
      <c r="P65" s="16">
        <v>14.27</v>
      </c>
      <c r="Q65" s="16">
        <v>29.7</v>
      </c>
      <c r="R65" s="16"/>
      <c r="S65" s="17"/>
      <c r="T65" s="17"/>
      <c r="U65" s="17"/>
      <c r="V65" s="17"/>
      <c r="W65" s="17"/>
    </row>
    <row r="66" spans="1:23" s="18" customFormat="1" ht="12.75" customHeight="1">
      <c r="A66" s="7"/>
      <c r="B66" s="74"/>
      <c r="C66" s="74"/>
      <c r="D66" s="74"/>
      <c r="E66" s="14">
        <v>40295</v>
      </c>
      <c r="F66" s="15" t="s">
        <v>22</v>
      </c>
      <c r="G66" s="41"/>
      <c r="H66" s="42">
        <v>622.87</v>
      </c>
      <c r="I66" s="42">
        <v>677.04</v>
      </c>
      <c r="J66" s="16"/>
      <c r="K66" s="41"/>
      <c r="L66" s="16"/>
      <c r="M66" s="42">
        <v>13.15</v>
      </c>
      <c r="N66" s="16"/>
      <c r="O66" s="42">
        <v>14.29</v>
      </c>
      <c r="P66" s="16"/>
      <c r="Q66" s="42">
        <v>31.8</v>
      </c>
      <c r="R66" s="16"/>
      <c r="S66" s="17"/>
      <c r="T66" s="17"/>
      <c r="U66" s="17"/>
      <c r="V66" s="17"/>
      <c r="W66" s="17"/>
    </row>
    <row r="67" spans="1:23" s="18" customFormat="1" ht="12.75">
      <c r="A67" s="85" t="s">
        <v>126</v>
      </c>
      <c r="B67" s="86" t="s">
        <v>127</v>
      </c>
      <c r="C67" s="54" t="s">
        <v>124</v>
      </c>
      <c r="D67" s="55" t="s">
        <v>128</v>
      </c>
      <c r="E67" s="32">
        <v>39868</v>
      </c>
      <c r="F67" s="87" t="s">
        <v>22</v>
      </c>
      <c r="G67" s="82">
        <v>304.2</v>
      </c>
      <c r="H67" s="82">
        <v>628.54</v>
      </c>
      <c r="I67" s="82">
        <v>683.2</v>
      </c>
      <c r="J67" s="82"/>
      <c r="K67" s="82">
        <v>7.75</v>
      </c>
      <c r="L67" s="82"/>
      <c r="M67" s="82">
        <v>16</v>
      </c>
      <c r="N67" s="82"/>
      <c r="O67" s="82">
        <v>17.39</v>
      </c>
      <c r="P67" s="82"/>
      <c r="Q67" s="82">
        <v>33.34</v>
      </c>
      <c r="R67" s="82"/>
      <c r="S67" s="17"/>
      <c r="T67" s="17"/>
      <c r="U67" s="17"/>
      <c r="V67" s="17"/>
      <c r="W67" s="17"/>
    </row>
    <row r="68" spans="1:23" s="18" customFormat="1" ht="12.75">
      <c r="A68" s="85"/>
      <c r="B68" s="86"/>
      <c r="C68" s="54"/>
      <c r="D68" s="83"/>
      <c r="E68" s="95"/>
      <c r="F68" s="83"/>
      <c r="G68" s="83"/>
      <c r="H68" s="83"/>
      <c r="I68" s="83"/>
      <c r="J68" s="82"/>
      <c r="K68" s="83"/>
      <c r="L68" s="82"/>
      <c r="M68" s="83"/>
      <c r="N68" s="82"/>
      <c r="O68" s="83"/>
      <c r="P68" s="82"/>
      <c r="Q68" s="83"/>
      <c r="R68" s="82"/>
      <c r="S68" s="17"/>
      <c r="T68" s="17"/>
      <c r="U68" s="17"/>
      <c r="V68" s="17"/>
      <c r="W68" s="17"/>
    </row>
    <row r="69" spans="1:23" s="18" customFormat="1" ht="24">
      <c r="A69" s="7" t="s">
        <v>129</v>
      </c>
      <c r="B69" s="44" t="s">
        <v>130</v>
      </c>
      <c r="C69" s="43" t="s">
        <v>124</v>
      </c>
      <c r="D69" s="13" t="s">
        <v>131</v>
      </c>
      <c r="E69" s="14">
        <v>39869</v>
      </c>
      <c r="F69" s="15" t="s">
        <v>22</v>
      </c>
      <c r="G69" s="16"/>
      <c r="H69" s="16">
        <v>660.84</v>
      </c>
      <c r="I69" s="16"/>
      <c r="J69" s="16"/>
      <c r="K69" s="16"/>
      <c r="L69" s="16"/>
      <c r="M69" s="16">
        <v>17.46</v>
      </c>
      <c r="N69" s="16"/>
      <c r="O69" s="16"/>
      <c r="P69" s="16"/>
      <c r="Q69" s="16"/>
      <c r="R69" s="16"/>
      <c r="S69" s="17"/>
      <c r="T69" s="17"/>
      <c r="U69" s="17"/>
      <c r="V69" s="17"/>
      <c r="W69" s="17"/>
    </row>
    <row r="70" spans="1:23" s="18" customFormat="1" ht="12.75">
      <c r="A70" s="7">
        <v>9</v>
      </c>
      <c r="B70" s="45" t="s">
        <v>132</v>
      </c>
      <c r="C70" s="24"/>
      <c r="D70" s="24"/>
      <c r="E70" s="25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17"/>
      <c r="T70" s="17"/>
      <c r="U70" s="17"/>
      <c r="V70" s="17"/>
      <c r="W70" s="17"/>
    </row>
    <row r="71" spans="1:23" s="18" customFormat="1" ht="14.25" customHeight="1">
      <c r="A71" s="7" t="s">
        <v>133</v>
      </c>
      <c r="B71" s="34" t="s">
        <v>134</v>
      </c>
      <c r="C71" s="21" t="s">
        <v>135</v>
      </c>
      <c r="D71" s="20" t="s">
        <v>136</v>
      </c>
      <c r="E71" s="14">
        <v>39814</v>
      </c>
      <c r="F71" s="15" t="s">
        <v>22</v>
      </c>
      <c r="G71" s="16"/>
      <c r="H71" s="16">
        <v>868.78</v>
      </c>
      <c r="I71" s="16">
        <v>868.58</v>
      </c>
      <c r="J71" s="16"/>
      <c r="K71" s="16"/>
      <c r="L71" s="16"/>
      <c r="M71" s="16">
        <v>14.16</v>
      </c>
      <c r="N71" s="16"/>
      <c r="O71" s="16">
        <v>15.55</v>
      </c>
      <c r="P71" s="16"/>
      <c r="Q71" s="16"/>
      <c r="R71" s="16"/>
      <c r="S71" s="17"/>
      <c r="T71" s="17"/>
      <c r="U71" s="17"/>
      <c r="V71" s="17"/>
      <c r="W71" s="17"/>
    </row>
    <row r="72" spans="1:23" s="18" customFormat="1" ht="12.75">
      <c r="A72" s="7">
        <v>10</v>
      </c>
      <c r="B72" s="46" t="s">
        <v>137</v>
      </c>
      <c r="C72" s="24"/>
      <c r="D72" s="24"/>
      <c r="E72" s="25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17"/>
      <c r="T72" s="17"/>
      <c r="U72" s="17"/>
      <c r="V72" s="17"/>
      <c r="W72" s="17"/>
    </row>
    <row r="73" spans="1:23" s="18" customFormat="1" ht="12.75">
      <c r="A73" s="7">
        <v>11</v>
      </c>
      <c r="B73" s="46" t="s">
        <v>138</v>
      </c>
      <c r="C73" s="24"/>
      <c r="D73" s="24"/>
      <c r="E73" s="25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17"/>
      <c r="T73" s="17"/>
      <c r="U73" s="17"/>
      <c r="V73" s="17"/>
      <c r="W73" s="17"/>
    </row>
    <row r="74" spans="1:23" s="18" customFormat="1" ht="12.75">
      <c r="A74" s="7">
        <v>12</v>
      </c>
      <c r="B74" s="46" t="s">
        <v>139</v>
      </c>
      <c r="C74" s="26"/>
      <c r="D74" s="26"/>
      <c r="E74" s="47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17"/>
      <c r="T74" s="17"/>
      <c r="U74" s="17"/>
      <c r="V74" s="17"/>
      <c r="W74" s="17"/>
    </row>
    <row r="75" spans="1:23" s="18" customFormat="1" ht="12.75">
      <c r="A75" s="7">
        <v>13</v>
      </c>
      <c r="B75" s="46" t="s">
        <v>140</v>
      </c>
      <c r="C75" s="26"/>
      <c r="D75" s="26"/>
      <c r="E75" s="47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26"/>
      <c r="R75" s="26"/>
      <c r="S75" s="17"/>
      <c r="T75" s="17"/>
      <c r="U75" s="17"/>
      <c r="V75" s="17"/>
      <c r="W75" s="17"/>
    </row>
    <row r="76" spans="1:23" s="18" customFormat="1" ht="12.75">
      <c r="A76" s="7" t="s">
        <v>141</v>
      </c>
      <c r="B76" s="48" t="s">
        <v>142</v>
      </c>
      <c r="C76" s="48" t="s">
        <v>143</v>
      </c>
      <c r="D76" s="49" t="s">
        <v>144</v>
      </c>
      <c r="E76" s="50">
        <v>40215</v>
      </c>
      <c r="F76" s="15" t="s">
        <v>22</v>
      </c>
      <c r="G76" s="16">
        <v>353.93</v>
      </c>
      <c r="H76" s="16">
        <v>725.34</v>
      </c>
      <c r="I76" s="16">
        <v>725.2</v>
      </c>
      <c r="J76" s="16"/>
      <c r="K76" s="16">
        <v>14.69</v>
      </c>
      <c r="L76" s="16"/>
      <c r="M76" s="16">
        <v>23.14</v>
      </c>
      <c r="N76" s="16"/>
      <c r="O76" s="16">
        <v>30.1</v>
      </c>
      <c r="P76" s="16"/>
      <c r="Q76" s="16"/>
      <c r="R76" s="16"/>
      <c r="S76" s="17"/>
      <c r="T76" s="17"/>
      <c r="U76" s="17"/>
      <c r="V76" s="17"/>
      <c r="W76" s="17"/>
    </row>
    <row r="77" spans="1:23" s="18" customFormat="1" ht="12.75">
      <c r="A77" s="7">
        <v>14</v>
      </c>
      <c r="B77" s="46" t="s">
        <v>145</v>
      </c>
      <c r="C77" s="24"/>
      <c r="D77" s="24"/>
      <c r="E77" s="25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17"/>
      <c r="T77" s="17"/>
      <c r="U77" s="17"/>
      <c r="V77" s="17"/>
      <c r="W77" s="17"/>
    </row>
    <row r="78" spans="1:23" s="18" customFormat="1" ht="25.5">
      <c r="A78" s="51" t="s">
        <v>146</v>
      </c>
      <c r="B78" s="52" t="s">
        <v>147</v>
      </c>
      <c r="C78" s="20" t="s">
        <v>148</v>
      </c>
      <c r="D78" s="13" t="s">
        <v>149</v>
      </c>
      <c r="E78" s="14">
        <v>39857</v>
      </c>
      <c r="F78" s="53" t="s">
        <v>150</v>
      </c>
      <c r="G78" s="16">
        <v>315.56</v>
      </c>
      <c r="H78" s="16">
        <v>576.44</v>
      </c>
      <c r="I78" s="16">
        <v>654.85</v>
      </c>
      <c r="J78" s="16"/>
      <c r="K78" s="16">
        <v>8.52</v>
      </c>
      <c r="L78" s="16"/>
      <c r="M78" s="16">
        <v>15.56</v>
      </c>
      <c r="N78" s="16"/>
      <c r="O78" s="16">
        <v>17.68</v>
      </c>
      <c r="P78" s="16"/>
      <c r="Q78" s="16"/>
      <c r="R78" s="16"/>
      <c r="S78" s="17"/>
      <c r="T78" s="17"/>
      <c r="U78" s="17"/>
      <c r="V78" s="17"/>
      <c r="W78" s="17"/>
    </row>
    <row r="79" spans="1:23" s="18" customFormat="1" ht="12.75">
      <c r="A79" s="7">
        <v>15</v>
      </c>
      <c r="B79" s="45" t="s">
        <v>151</v>
      </c>
      <c r="C79" s="24"/>
      <c r="D79" s="24"/>
      <c r="E79" s="25"/>
      <c r="F79" s="15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17"/>
      <c r="T79" s="17"/>
      <c r="U79" s="17"/>
      <c r="V79" s="17"/>
      <c r="W79" s="17"/>
    </row>
    <row r="80" spans="1:23" s="18" customFormat="1" ht="12.75">
      <c r="A80" s="7">
        <v>16</v>
      </c>
      <c r="B80" s="93" t="s">
        <v>152</v>
      </c>
      <c r="C80" s="94"/>
      <c r="D80" s="94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17"/>
      <c r="T80" s="17"/>
      <c r="U80" s="17"/>
      <c r="V80" s="17"/>
      <c r="W80" s="17"/>
    </row>
    <row r="81" spans="1:23" s="18" customFormat="1" ht="12.75">
      <c r="A81" s="7" t="s">
        <v>153</v>
      </c>
      <c r="B81" s="34" t="s">
        <v>154</v>
      </c>
      <c r="C81" s="27" t="s">
        <v>155</v>
      </c>
      <c r="D81" s="20" t="s">
        <v>156</v>
      </c>
      <c r="E81" s="14">
        <v>39855</v>
      </c>
      <c r="F81" s="15" t="s">
        <v>22</v>
      </c>
      <c r="G81" s="16"/>
      <c r="H81" s="16">
        <v>550.73</v>
      </c>
      <c r="I81" s="16"/>
      <c r="J81" s="16"/>
      <c r="K81" s="16"/>
      <c r="L81" s="16"/>
      <c r="M81" s="16">
        <v>16.04</v>
      </c>
      <c r="N81" s="16"/>
      <c r="O81" s="16"/>
      <c r="P81" s="16"/>
      <c r="Q81" s="16"/>
      <c r="R81" s="16"/>
      <c r="S81" s="17"/>
      <c r="T81" s="17"/>
      <c r="U81" s="17"/>
      <c r="V81" s="17"/>
      <c r="W81" s="17"/>
    </row>
    <row r="82" spans="1:23" s="40" customFormat="1" ht="12.75">
      <c r="A82" s="7">
        <v>17</v>
      </c>
      <c r="B82" s="45" t="s">
        <v>157</v>
      </c>
      <c r="C82" s="24"/>
      <c r="D82" s="24"/>
      <c r="E82" s="25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39"/>
      <c r="T82" s="39"/>
      <c r="U82" s="39"/>
      <c r="V82" s="39"/>
      <c r="W82" s="39"/>
    </row>
    <row r="83" spans="1:23" s="18" customFormat="1" ht="22.5">
      <c r="A83" s="7" t="s">
        <v>158</v>
      </c>
      <c r="B83" s="34" t="s">
        <v>159</v>
      </c>
      <c r="C83" s="59" t="s">
        <v>160</v>
      </c>
      <c r="D83" s="20" t="s">
        <v>161</v>
      </c>
      <c r="E83" s="14">
        <v>39876</v>
      </c>
      <c r="F83" s="15" t="s">
        <v>22</v>
      </c>
      <c r="G83" s="16"/>
      <c r="H83" s="16">
        <v>636.62</v>
      </c>
      <c r="I83" s="16">
        <v>636.62</v>
      </c>
      <c r="J83" s="16"/>
      <c r="K83" s="16"/>
      <c r="L83" s="16"/>
      <c r="M83" s="16"/>
      <c r="N83" s="16"/>
      <c r="O83" s="16"/>
      <c r="P83" s="16"/>
      <c r="Q83" s="16"/>
      <c r="R83" s="16"/>
      <c r="S83" s="17"/>
      <c r="T83" s="17"/>
      <c r="U83" s="17"/>
      <c r="V83" s="17"/>
      <c r="W83" s="17"/>
    </row>
    <row r="84" spans="1:23" s="18" customFormat="1" ht="14.25" customHeight="1">
      <c r="A84" s="7">
        <v>18</v>
      </c>
      <c r="B84" s="45" t="s">
        <v>162</v>
      </c>
      <c r="C84" s="24"/>
      <c r="D84" s="24"/>
      <c r="E84" s="25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17"/>
      <c r="T84" s="17"/>
      <c r="U84" s="17"/>
      <c r="V84" s="17"/>
      <c r="W84" s="17"/>
    </row>
    <row r="85" spans="1:23" s="18" customFormat="1" ht="12.75">
      <c r="A85" s="7">
        <v>19</v>
      </c>
      <c r="B85" s="45" t="s">
        <v>163</v>
      </c>
      <c r="C85" s="24"/>
      <c r="D85" s="24"/>
      <c r="E85" s="25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17"/>
      <c r="T85" s="17"/>
      <c r="U85" s="17"/>
      <c r="V85" s="17"/>
      <c r="W85" s="17"/>
    </row>
    <row r="86" spans="1:23" s="18" customFormat="1" ht="12.75">
      <c r="A86" s="7">
        <v>20</v>
      </c>
      <c r="B86" s="45" t="s">
        <v>164</v>
      </c>
      <c r="C86" s="24"/>
      <c r="D86" s="24"/>
      <c r="E86" s="25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17"/>
      <c r="T86" s="17"/>
      <c r="U86" s="17"/>
      <c r="V86" s="17"/>
      <c r="W86" s="17"/>
    </row>
    <row r="87" spans="1:23" s="18" customFormat="1" ht="12.75">
      <c r="A87" s="7">
        <v>21</v>
      </c>
      <c r="B87" s="45" t="s">
        <v>165</v>
      </c>
      <c r="C87" s="24"/>
      <c r="D87" s="24"/>
      <c r="E87" s="25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17"/>
      <c r="T87" s="17"/>
      <c r="U87" s="17"/>
      <c r="V87" s="17"/>
      <c r="W87" s="17"/>
    </row>
    <row r="88" spans="1:23" s="18" customFormat="1" ht="12.75">
      <c r="A88" s="7">
        <v>22</v>
      </c>
      <c r="B88" s="46" t="s">
        <v>166</v>
      </c>
      <c r="C88" s="24"/>
      <c r="D88" s="24"/>
      <c r="E88" s="25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17"/>
      <c r="T88" s="17"/>
      <c r="U88" s="17"/>
      <c r="V88" s="17"/>
      <c r="W88" s="17"/>
    </row>
    <row r="89" spans="1:23" s="18" customFormat="1" ht="12.75">
      <c r="A89" s="7">
        <v>23</v>
      </c>
      <c r="B89" s="46" t="s">
        <v>167</v>
      </c>
      <c r="C89" s="24"/>
      <c r="D89" s="24"/>
      <c r="E89" s="25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17"/>
      <c r="T89" s="17"/>
      <c r="U89" s="17"/>
      <c r="V89" s="17"/>
      <c r="W89" s="17"/>
    </row>
    <row r="90" spans="1:23" s="18" customFormat="1" ht="12.75">
      <c r="A90" s="60" t="s">
        <v>168</v>
      </c>
      <c r="B90" s="92" t="s">
        <v>169</v>
      </c>
      <c r="C90" s="77" t="s">
        <v>170</v>
      </c>
      <c r="D90" s="26" t="s">
        <v>171</v>
      </c>
      <c r="E90" s="47">
        <v>40170</v>
      </c>
      <c r="F90" s="41" t="s">
        <v>22</v>
      </c>
      <c r="G90" s="26"/>
      <c r="H90" s="26"/>
      <c r="I90" s="26">
        <v>687.28</v>
      </c>
      <c r="J90" s="26"/>
      <c r="K90" s="26"/>
      <c r="L90" s="26"/>
      <c r="M90" s="26"/>
      <c r="N90" s="26"/>
      <c r="O90" s="26">
        <v>13.12</v>
      </c>
      <c r="P90" s="26"/>
      <c r="Q90" s="26"/>
      <c r="R90" s="26"/>
      <c r="S90" s="17"/>
      <c r="T90" s="17"/>
      <c r="U90" s="17"/>
      <c r="V90" s="17"/>
      <c r="W90" s="17"/>
    </row>
    <row r="91" spans="1:23" s="18" customFormat="1" ht="12.75">
      <c r="A91" s="60" t="s">
        <v>172</v>
      </c>
      <c r="B91" s="92"/>
      <c r="C91" s="77"/>
      <c r="D91" s="26" t="s">
        <v>173</v>
      </c>
      <c r="E91" s="47">
        <v>40170</v>
      </c>
      <c r="F91" s="41" t="s">
        <v>22</v>
      </c>
      <c r="G91" s="26"/>
      <c r="H91" s="26">
        <v>624.79</v>
      </c>
      <c r="I91" s="26"/>
      <c r="J91" s="26"/>
      <c r="K91" s="26"/>
      <c r="L91" s="26"/>
      <c r="M91" s="26">
        <v>11.93</v>
      </c>
      <c r="N91" s="26"/>
      <c r="O91" s="26"/>
      <c r="P91" s="26"/>
      <c r="Q91" s="26"/>
      <c r="R91" s="26"/>
      <c r="S91" s="17"/>
      <c r="T91" s="17"/>
      <c r="U91" s="17"/>
      <c r="V91" s="17"/>
      <c r="W91" s="17"/>
    </row>
    <row r="92" spans="1:23" s="18" customFormat="1" ht="12.75">
      <c r="A92" s="7">
        <v>24</v>
      </c>
      <c r="B92" s="46" t="s">
        <v>174</v>
      </c>
      <c r="C92" s="24"/>
      <c r="D92" s="24"/>
      <c r="E92" s="25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17"/>
      <c r="T92" s="17"/>
      <c r="U92" s="17"/>
      <c r="V92" s="17"/>
      <c r="W92" s="17"/>
    </row>
    <row r="93" spans="1:23" s="18" customFormat="1" ht="12.75">
      <c r="A93" s="7">
        <v>25</v>
      </c>
      <c r="B93" s="46" t="s">
        <v>175</v>
      </c>
      <c r="C93" s="24"/>
      <c r="D93" s="24"/>
      <c r="E93" s="25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17"/>
      <c r="T93" s="17"/>
      <c r="U93" s="17"/>
      <c r="V93" s="17"/>
      <c r="W93" s="17"/>
    </row>
    <row r="94" spans="1:23" s="18" customFormat="1" ht="12.75">
      <c r="A94" s="7"/>
      <c r="B94" s="48"/>
      <c r="C94" s="26"/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  <c r="P94" s="26"/>
      <c r="Q94" s="26"/>
      <c r="R94" s="26"/>
      <c r="S94" s="17"/>
      <c r="T94" s="17"/>
      <c r="U94" s="17"/>
      <c r="V94" s="17"/>
      <c r="W94" s="17"/>
    </row>
    <row r="95" spans="1:23" s="11" customFormat="1" ht="12.75">
      <c r="A95" s="61"/>
      <c r="B95" s="62"/>
      <c r="C95" s="62"/>
      <c r="D95" s="62"/>
      <c r="E95" s="62"/>
      <c r="F95" s="62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0"/>
      <c r="T95" s="10"/>
      <c r="U95" s="10"/>
      <c r="V95" s="10"/>
      <c r="W95" s="10"/>
    </row>
    <row r="96" spans="1:23" s="66" customFormat="1" ht="12.75">
      <c r="A96" s="61"/>
      <c r="B96" s="90" t="s">
        <v>176</v>
      </c>
      <c r="C96" s="91"/>
      <c r="D96" s="63"/>
      <c r="E96" s="63"/>
      <c r="F96" s="63"/>
      <c r="G96" s="64">
        <f aca="true" t="shared" si="0" ref="G96:R96">MIN(G11:G93)</f>
        <v>141.72</v>
      </c>
      <c r="H96" s="64">
        <f t="shared" si="0"/>
        <v>401.05</v>
      </c>
      <c r="I96" s="64">
        <f t="shared" si="0"/>
        <v>230.71</v>
      </c>
      <c r="J96" s="64">
        <f t="shared" si="0"/>
        <v>0.76</v>
      </c>
      <c r="K96" s="64">
        <f t="shared" si="0"/>
        <v>3.5</v>
      </c>
      <c r="L96" s="64">
        <f t="shared" si="0"/>
        <v>0</v>
      </c>
      <c r="M96" s="64">
        <f t="shared" si="0"/>
        <v>11.4</v>
      </c>
      <c r="N96" s="64">
        <f t="shared" si="0"/>
        <v>0</v>
      </c>
      <c r="O96" s="64">
        <f t="shared" si="0"/>
        <v>10.14</v>
      </c>
      <c r="P96" s="64">
        <f t="shared" si="0"/>
        <v>9.54</v>
      </c>
      <c r="Q96" s="64">
        <f t="shared" si="0"/>
        <v>26.42</v>
      </c>
      <c r="R96" s="64">
        <f t="shared" si="0"/>
        <v>27.22</v>
      </c>
      <c r="S96" s="65"/>
      <c r="T96" s="65"/>
      <c r="U96" s="65"/>
      <c r="V96" s="65"/>
      <c r="W96" s="65"/>
    </row>
    <row r="97" spans="1:23" s="66" customFormat="1" ht="12.75">
      <c r="A97" s="61"/>
      <c r="B97" s="90" t="s">
        <v>177</v>
      </c>
      <c r="C97" s="91"/>
      <c r="D97" s="63"/>
      <c r="E97" s="63"/>
      <c r="F97" s="63"/>
      <c r="G97" s="64">
        <f>AVERAGE(G11:G93)</f>
        <v>229.68444444444444</v>
      </c>
      <c r="H97" s="64">
        <f>AVERAGE(H11:H93)</f>
        <v>575.1453571428572</v>
      </c>
      <c r="I97" s="64">
        <f>AVERAGE(I11:I93)</f>
        <v>592.1933333333335</v>
      </c>
      <c r="J97" s="64">
        <f>AVERAGE(J11:J93)</f>
        <v>0.825</v>
      </c>
      <c r="K97" s="64">
        <f>AVERAGE(K11:K93)</f>
        <v>6.101739130434784</v>
      </c>
      <c r="L97" s="64"/>
      <c r="M97" s="64">
        <f>AVERAGE(M11:M93)</f>
        <v>14.61684210526316</v>
      </c>
      <c r="N97" s="64"/>
      <c r="O97" s="64">
        <f>AVERAGE(O11:O93)</f>
        <v>15.398235294117645</v>
      </c>
      <c r="P97" s="64">
        <f>AVERAGE(P11:P93)</f>
        <v>13.547142857142855</v>
      </c>
      <c r="Q97" s="64">
        <f>AVERAGE(Q11:Q93)</f>
        <v>29.968333333333334</v>
      </c>
      <c r="R97" s="64">
        <f>AVERAGE(R11:R93)</f>
        <v>29.895</v>
      </c>
      <c r="S97" s="65"/>
      <c r="T97" s="65"/>
      <c r="U97" s="65"/>
      <c r="V97" s="65"/>
      <c r="W97" s="65"/>
    </row>
    <row r="98" spans="1:23" s="66" customFormat="1" ht="12.75">
      <c r="A98" s="61"/>
      <c r="B98" s="90" t="s">
        <v>178</v>
      </c>
      <c r="C98" s="91"/>
      <c r="D98" s="63"/>
      <c r="E98" s="63"/>
      <c r="F98" s="63"/>
      <c r="G98" s="64">
        <f aca="true" t="shared" si="1" ref="G98:R98">MAX(G11:G93)</f>
        <v>353.93</v>
      </c>
      <c r="H98" s="64">
        <f t="shared" si="1"/>
        <v>868.78</v>
      </c>
      <c r="I98" s="64">
        <f t="shared" si="1"/>
        <v>868.58</v>
      </c>
      <c r="J98" s="64">
        <f t="shared" si="1"/>
        <v>0.89</v>
      </c>
      <c r="K98" s="64">
        <f t="shared" si="1"/>
        <v>14.69</v>
      </c>
      <c r="L98" s="64">
        <f t="shared" si="1"/>
        <v>0</v>
      </c>
      <c r="M98" s="64">
        <f t="shared" si="1"/>
        <v>23.14</v>
      </c>
      <c r="N98" s="64">
        <f t="shared" si="1"/>
        <v>0</v>
      </c>
      <c r="O98" s="64">
        <f t="shared" si="1"/>
        <v>30.1</v>
      </c>
      <c r="P98" s="64">
        <f t="shared" si="1"/>
        <v>34.99</v>
      </c>
      <c r="Q98" s="64">
        <f t="shared" si="1"/>
        <v>33.34</v>
      </c>
      <c r="R98" s="64">
        <f t="shared" si="1"/>
        <v>32.57</v>
      </c>
      <c r="S98" s="65"/>
      <c r="T98" s="65"/>
      <c r="U98" s="65"/>
      <c r="V98" s="65"/>
      <c r="W98" s="65"/>
    </row>
    <row r="99" spans="1:23" s="11" customFormat="1" ht="12.75">
      <c r="A99" s="61"/>
      <c r="B99" s="67"/>
      <c r="C99" s="67"/>
      <c r="D99" s="67"/>
      <c r="E99" s="67"/>
      <c r="F99" s="67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10"/>
      <c r="T99" s="10"/>
      <c r="U99" s="10"/>
      <c r="V99" s="10"/>
      <c r="W99" s="10"/>
    </row>
    <row r="100" spans="1:23" s="11" customFormat="1" ht="12.75">
      <c r="A100" s="61"/>
      <c r="B100" s="89" t="s">
        <v>179</v>
      </c>
      <c r="C100" s="89"/>
      <c r="D100" s="67"/>
      <c r="E100" s="67"/>
      <c r="F100" s="67"/>
      <c r="G100" s="67">
        <f aca="true" t="shared" si="2" ref="G100:R100">COUNT(G11:G93)</f>
        <v>27</v>
      </c>
      <c r="H100" s="67">
        <f t="shared" si="2"/>
        <v>28</v>
      </c>
      <c r="I100" s="67">
        <f t="shared" si="2"/>
        <v>27</v>
      </c>
      <c r="J100" s="67">
        <f t="shared" si="2"/>
        <v>2</v>
      </c>
      <c r="K100" s="67">
        <f t="shared" si="2"/>
        <v>23</v>
      </c>
      <c r="L100" s="67">
        <f t="shared" si="2"/>
        <v>0</v>
      </c>
      <c r="M100" s="67">
        <f t="shared" si="2"/>
        <v>19</v>
      </c>
      <c r="N100" s="67">
        <f t="shared" si="2"/>
        <v>0</v>
      </c>
      <c r="O100" s="67">
        <f t="shared" si="2"/>
        <v>17</v>
      </c>
      <c r="P100" s="67">
        <f t="shared" si="2"/>
        <v>14</v>
      </c>
      <c r="Q100" s="67">
        <f t="shared" si="2"/>
        <v>6</v>
      </c>
      <c r="R100" s="67">
        <f t="shared" si="2"/>
        <v>2</v>
      </c>
      <c r="S100" s="10"/>
      <c r="T100" s="10"/>
      <c r="U100" s="10"/>
      <c r="V100" s="10"/>
      <c r="W100" s="10"/>
    </row>
    <row r="101" spans="1:23" s="11" customFormat="1" ht="12.75">
      <c r="A101" s="61"/>
      <c r="B101" s="89" t="s">
        <v>180</v>
      </c>
      <c r="C101" s="89"/>
      <c r="D101" s="67"/>
      <c r="E101" s="67"/>
      <c r="F101" s="67">
        <f>SUM(G100:I100)</f>
        <v>82</v>
      </c>
      <c r="G101" s="67"/>
      <c r="H101" s="67"/>
      <c r="I101" s="67"/>
      <c r="J101" s="67"/>
      <c r="K101" s="67"/>
      <c r="L101" s="67"/>
      <c r="M101" s="67"/>
      <c r="N101" s="67"/>
      <c r="O101" s="67"/>
      <c r="P101" s="67"/>
      <c r="Q101" s="67"/>
      <c r="R101" s="67"/>
      <c r="S101" s="10"/>
      <c r="T101" s="10"/>
      <c r="U101" s="10"/>
      <c r="V101" s="10"/>
      <c r="W101" s="10"/>
    </row>
    <row r="102" spans="1:23" s="11" customFormat="1" ht="12.75">
      <c r="A102" s="61"/>
      <c r="B102" s="89" t="s">
        <v>181</v>
      </c>
      <c r="C102" s="89"/>
      <c r="D102" s="67"/>
      <c r="E102" s="67"/>
      <c r="F102" s="67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10"/>
      <c r="T102" s="10"/>
      <c r="U102" s="10"/>
      <c r="V102" s="10"/>
      <c r="W102" s="10"/>
    </row>
    <row r="103" spans="1:23" s="11" customFormat="1" ht="12.75">
      <c r="A103" s="61"/>
      <c r="B103" s="89" t="s">
        <v>182</v>
      </c>
      <c r="C103" s="89"/>
      <c r="D103" s="67"/>
      <c r="E103" s="67"/>
      <c r="F103" s="67"/>
      <c r="G103" s="67"/>
      <c r="H103" s="67"/>
      <c r="I103" s="67"/>
      <c r="J103" s="67"/>
      <c r="K103" s="67"/>
      <c r="L103" s="67"/>
      <c r="M103" s="67"/>
      <c r="N103" s="67"/>
      <c r="O103" s="67"/>
      <c r="P103" s="67"/>
      <c r="Q103" s="67"/>
      <c r="R103" s="67"/>
      <c r="S103" s="10"/>
      <c r="T103" s="10"/>
      <c r="U103" s="10"/>
      <c r="V103" s="10"/>
      <c r="W103" s="10"/>
    </row>
    <row r="104" spans="1:23" s="11" customFormat="1" ht="12.75">
      <c r="A104" s="69"/>
      <c r="B104" s="70"/>
      <c r="C104" s="70"/>
      <c r="D104" s="70"/>
      <c r="E104" s="70"/>
      <c r="F104" s="70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10"/>
      <c r="T104" s="10"/>
      <c r="U104" s="10"/>
      <c r="V104" s="10"/>
      <c r="W104" s="10"/>
    </row>
  </sheetData>
  <mergeCells count="85">
    <mergeCell ref="O67:O68"/>
    <mergeCell ref="M67:M68"/>
    <mergeCell ref="C90:C91"/>
    <mergeCell ref="B90:B91"/>
    <mergeCell ref="B80:R80"/>
    <mergeCell ref="E67:E68"/>
    <mergeCell ref="Q67:Q68"/>
    <mergeCell ref="R67:R68"/>
    <mergeCell ref="P67:P68"/>
    <mergeCell ref="F67:F68"/>
    <mergeCell ref="B103:C103"/>
    <mergeCell ref="B96:C96"/>
    <mergeCell ref="B97:C97"/>
    <mergeCell ref="B98:C98"/>
    <mergeCell ref="B100:C100"/>
    <mergeCell ref="B101:C101"/>
    <mergeCell ref="B102:C102"/>
    <mergeCell ref="D11:D12"/>
    <mergeCell ref="E11:E12"/>
    <mergeCell ref="B11:B19"/>
    <mergeCell ref="F13:F14"/>
    <mergeCell ref="C13:C14"/>
    <mergeCell ref="D13:D14"/>
    <mergeCell ref="E13:E14"/>
    <mergeCell ref="D16:D17"/>
    <mergeCell ref="E16:E17"/>
    <mergeCell ref="F5:F8"/>
    <mergeCell ref="G6:G8"/>
    <mergeCell ref="Q6:Q8"/>
    <mergeCell ref="R6:R8"/>
    <mergeCell ref="J5:O5"/>
    <mergeCell ref="G5:I5"/>
    <mergeCell ref="H6:H8"/>
    <mergeCell ref="I6:I8"/>
    <mergeCell ref="B5:B8"/>
    <mergeCell ref="C5:C8"/>
    <mergeCell ref="D5:D8"/>
    <mergeCell ref="E5:E8"/>
    <mergeCell ref="B1:R1"/>
    <mergeCell ref="B2:R2"/>
    <mergeCell ref="C4:R4"/>
    <mergeCell ref="J6:K7"/>
    <mergeCell ref="L6:M7"/>
    <mergeCell ref="N6:O7"/>
    <mergeCell ref="P5:R5"/>
    <mergeCell ref="P6:P8"/>
    <mergeCell ref="A3:R3"/>
    <mergeCell ref="A5:A8"/>
    <mergeCell ref="G13:G14"/>
    <mergeCell ref="H13:H14"/>
    <mergeCell ref="I13:I14"/>
    <mergeCell ref="J13:J14"/>
    <mergeCell ref="K13:K14"/>
    <mergeCell ref="L13:L14"/>
    <mergeCell ref="M13:M14"/>
    <mergeCell ref="N13:N14"/>
    <mergeCell ref="O13:O14"/>
    <mergeCell ref="P13:P14"/>
    <mergeCell ref="Q13:Q14"/>
    <mergeCell ref="R13:R14"/>
    <mergeCell ref="H67:H68"/>
    <mergeCell ref="A67:A68"/>
    <mergeCell ref="B67:B68"/>
    <mergeCell ref="C67:C68"/>
    <mergeCell ref="D67:D68"/>
    <mergeCell ref="C50:C52"/>
    <mergeCell ref="B50:B55"/>
    <mergeCell ref="N67:N68"/>
    <mergeCell ref="I67:I68"/>
    <mergeCell ref="J67:J68"/>
    <mergeCell ref="K67:K68"/>
    <mergeCell ref="L67:L68"/>
    <mergeCell ref="B65:B66"/>
    <mergeCell ref="C65:C66"/>
    <mergeCell ref="G67:G68"/>
    <mergeCell ref="D65:D66"/>
    <mergeCell ref="C53:C55"/>
    <mergeCell ref="B21:B25"/>
    <mergeCell ref="C21:C23"/>
    <mergeCell ref="C59:C60"/>
    <mergeCell ref="C61:C62"/>
    <mergeCell ref="C57:C58"/>
    <mergeCell ref="B57:B63"/>
    <mergeCell ref="B41:B48"/>
    <mergeCell ref="B27:B37"/>
  </mergeCells>
  <printOptions/>
  <pageMargins left="0.12" right="0.2" top="0.17" bottom="0.37" header="0.37" footer="0.27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New 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New User</dc:creator>
  <cp:keywords/>
  <dc:description/>
  <cp:lastModifiedBy>User</cp:lastModifiedBy>
  <dcterms:created xsi:type="dcterms:W3CDTF">2010-05-18T13:19:04Z</dcterms:created>
  <dcterms:modified xsi:type="dcterms:W3CDTF">2010-06-24T10:39:20Z</dcterms:modified>
  <cp:category/>
  <cp:version/>
  <cp:contentType/>
  <cp:contentStatus/>
</cp:coreProperties>
</file>